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laM\Documents\1 Work\2. SwitchMed II\Web toolkit\Content\2 TEST tools\"/>
    </mc:Choice>
  </mc:AlternateContent>
  <bookViews>
    <workbookView xWindow="0" yWindow="0" windowWidth="21465" windowHeight="11880"/>
  </bookViews>
  <sheets>
    <sheet name="Introduction" sheetId="8" r:id="rId1"/>
    <sheet name="I-O Balance  WORKSHEET 1" sheetId="6" r:id="rId2"/>
    <sheet name="Process flow chart  WORKSHEET 2" sheetId="7" r:id="rId3"/>
    <sheet name="NPOs Cost Breakdown WORKSHEET 3" sheetId="2" r:id="rId4"/>
    <sheet name="NPOs Cost Summary  WORKSHEET 4" sheetId="5" r:id="rId5"/>
  </sheets>
  <definedNames>
    <definedName name="_xlnm.Print_Area" localSheetId="1">'I-O Balance  WORKSHEET 1'!$A$2:$E$87</definedName>
    <definedName name="_xlnm.Print_Area" localSheetId="3">'NPOs Cost Breakdown WORKSHEET 3'!$A$2:$O$180</definedName>
    <definedName name="_xlnm.Print_Titles" localSheetId="3">'NPOs Cost Breakdown WORKSHEET 3'!$2:$3</definedName>
  </definedNames>
  <calcPr calcId="152511" fullCalcOnLoad="1"/>
</workbook>
</file>

<file path=xl/calcChain.xml><?xml version="1.0" encoding="utf-8"?>
<calcChain xmlns="http://schemas.openxmlformats.org/spreadsheetml/2006/main">
  <c r="C10" i="5" l="1"/>
  <c r="C5" i="5"/>
  <c r="C22" i="5"/>
  <c r="C27" i="5"/>
  <c r="M178" i="2"/>
  <c r="P78" i="2"/>
  <c r="P79" i="2"/>
  <c r="P80" i="2"/>
  <c r="P81" i="2"/>
  <c r="P82" i="2"/>
  <c r="P83" i="2"/>
  <c r="P84" i="2"/>
  <c r="P85" i="2"/>
  <c r="G6" i="6"/>
  <c r="B7" i="2"/>
  <c r="G7" i="6"/>
  <c r="G8" i="6"/>
  <c r="G5" i="6"/>
  <c r="B6" i="2"/>
  <c r="C161" i="2"/>
  <c r="C154" i="2"/>
  <c r="C144" i="2"/>
  <c r="C132" i="2"/>
  <c r="C122" i="2"/>
  <c r="C113" i="2"/>
  <c r="C99" i="2"/>
  <c r="C86" i="2"/>
  <c r="C73" i="2"/>
  <c r="C59" i="2"/>
  <c r="C178" i="2"/>
  <c r="C171" i="2"/>
  <c r="D161" i="2"/>
  <c r="D154" i="2"/>
  <c r="D144" i="2"/>
  <c r="D132" i="2"/>
  <c r="D122" i="2"/>
  <c r="D113" i="2"/>
  <c r="D99" i="2"/>
  <c r="D86" i="2"/>
  <c r="D73" i="2"/>
  <c r="D59" i="2"/>
  <c r="D178" i="2"/>
  <c r="D171" i="2"/>
  <c r="E161" i="2"/>
  <c r="E154" i="2"/>
  <c r="E144" i="2"/>
  <c r="E132" i="2"/>
  <c r="E122" i="2"/>
  <c r="E113" i="2"/>
  <c r="E99" i="2"/>
  <c r="E86" i="2"/>
  <c r="E73" i="2"/>
  <c r="E59" i="2"/>
  <c r="E178" i="2"/>
  <c r="E179" i="2"/>
  <c r="E171" i="2"/>
  <c r="F161" i="2"/>
  <c r="F154" i="2"/>
  <c r="F144" i="2"/>
  <c r="F132" i="2"/>
  <c r="F122" i="2"/>
  <c r="F113" i="2"/>
  <c r="F99" i="2"/>
  <c r="F86" i="2"/>
  <c r="F73" i="2"/>
  <c r="F59" i="2"/>
  <c r="F178" i="2"/>
  <c r="F179" i="2"/>
  <c r="F171" i="2"/>
  <c r="G161" i="2"/>
  <c r="G154" i="2"/>
  <c r="G144" i="2"/>
  <c r="G132" i="2"/>
  <c r="G122" i="2"/>
  <c r="G113" i="2"/>
  <c r="G99" i="2"/>
  <c r="G86" i="2"/>
  <c r="G73" i="2"/>
  <c r="G59" i="2"/>
  <c r="G178" i="2"/>
  <c r="G179" i="2"/>
  <c r="G171" i="2"/>
  <c r="H161" i="2"/>
  <c r="H154" i="2"/>
  <c r="H144" i="2"/>
  <c r="H132" i="2"/>
  <c r="H122" i="2"/>
  <c r="H113" i="2"/>
  <c r="H99" i="2"/>
  <c r="H86" i="2"/>
  <c r="H73" i="2"/>
  <c r="H59" i="2"/>
  <c r="H178" i="2"/>
  <c r="H179" i="2"/>
  <c r="H171" i="2"/>
  <c r="I161" i="2"/>
  <c r="I154" i="2"/>
  <c r="I144" i="2"/>
  <c r="I132" i="2"/>
  <c r="I122" i="2"/>
  <c r="I113" i="2"/>
  <c r="I99" i="2"/>
  <c r="I86" i="2"/>
  <c r="I73" i="2"/>
  <c r="I59" i="2"/>
  <c r="I178" i="2"/>
  <c r="I171" i="2"/>
  <c r="J161" i="2"/>
  <c r="J154" i="2"/>
  <c r="J144" i="2"/>
  <c r="J132" i="2"/>
  <c r="J122" i="2"/>
  <c r="J113" i="2"/>
  <c r="J99" i="2"/>
  <c r="J86" i="2"/>
  <c r="J73" i="2"/>
  <c r="J59" i="2"/>
  <c r="J178" i="2"/>
  <c r="J171" i="2"/>
  <c r="K161" i="2"/>
  <c r="K154" i="2"/>
  <c r="K144" i="2"/>
  <c r="K132" i="2"/>
  <c r="K122" i="2"/>
  <c r="K113" i="2"/>
  <c r="K99" i="2"/>
  <c r="K86" i="2"/>
  <c r="K73" i="2"/>
  <c r="K59" i="2"/>
  <c r="K178" i="2"/>
  <c r="K171" i="2"/>
  <c r="L161" i="2"/>
  <c r="L154" i="2"/>
  <c r="L144" i="2"/>
  <c r="L132" i="2"/>
  <c r="L122" i="2"/>
  <c r="L113" i="2"/>
  <c r="L99" i="2"/>
  <c r="L86" i="2"/>
  <c r="L73" i="2"/>
  <c r="L59" i="2"/>
  <c r="L178" i="2"/>
  <c r="L171" i="2"/>
  <c r="M161" i="2"/>
  <c r="M154" i="2"/>
  <c r="M144" i="2"/>
  <c r="M132" i="2"/>
  <c r="M122" i="2"/>
  <c r="M113" i="2"/>
  <c r="M99" i="2"/>
  <c r="M86" i="2"/>
  <c r="M73" i="2"/>
  <c r="M59" i="2"/>
  <c r="M179" i="2"/>
  <c r="M171" i="2"/>
  <c r="N161" i="2"/>
  <c r="N154" i="2"/>
  <c r="N144" i="2"/>
  <c r="N132" i="2"/>
  <c r="N122" i="2"/>
  <c r="N113" i="2"/>
  <c r="N99" i="2"/>
  <c r="N86" i="2"/>
  <c r="N73" i="2"/>
  <c r="N59" i="2"/>
  <c r="N178" i="2"/>
  <c r="N179" i="2"/>
  <c r="N171" i="2"/>
  <c r="O161" i="2"/>
  <c r="O154" i="2"/>
  <c r="O144" i="2"/>
  <c r="O132" i="2"/>
  <c r="O122" i="2"/>
  <c r="O113" i="2"/>
  <c r="O99" i="2"/>
  <c r="O86" i="2"/>
  <c r="O73" i="2"/>
  <c r="O59" i="2"/>
  <c r="O178" i="2"/>
  <c r="O179" i="2"/>
  <c r="O171" i="2"/>
  <c r="P156" i="2"/>
  <c r="P157" i="2"/>
  <c r="P158" i="2"/>
  <c r="P159" i="2"/>
  <c r="P160" i="2"/>
  <c r="P146" i="2"/>
  <c r="P147" i="2"/>
  <c r="P148" i="2"/>
  <c r="P149" i="2"/>
  <c r="P150" i="2"/>
  <c r="P151" i="2"/>
  <c r="P152" i="2"/>
  <c r="P153" i="2"/>
  <c r="P134" i="2"/>
  <c r="P135" i="2"/>
  <c r="P136" i="2"/>
  <c r="P137" i="2"/>
  <c r="P138" i="2"/>
  <c r="P139" i="2"/>
  <c r="P140" i="2"/>
  <c r="P141" i="2"/>
  <c r="P142" i="2"/>
  <c r="P143" i="2"/>
  <c r="P127" i="2"/>
  <c r="P128" i="2"/>
  <c r="P129" i="2"/>
  <c r="P130" i="2"/>
  <c r="P131" i="2"/>
  <c r="P58" i="2"/>
  <c r="P48" i="2"/>
  <c r="P40" i="2"/>
  <c r="P26" i="2"/>
  <c r="P15" i="2"/>
  <c r="P50" i="2"/>
  <c r="P51" i="2"/>
  <c r="P52" i="2"/>
  <c r="P53" i="2"/>
  <c r="P54" i="2"/>
  <c r="P55" i="2"/>
  <c r="P56" i="2"/>
  <c r="P42" i="2"/>
  <c r="P43" i="2"/>
  <c r="P44" i="2"/>
  <c r="P45" i="2"/>
  <c r="P46" i="2"/>
  <c r="P28" i="2"/>
  <c r="P29" i="2"/>
  <c r="P30" i="2"/>
  <c r="P31" i="2"/>
  <c r="P32" i="2"/>
  <c r="P33" i="2"/>
  <c r="P34" i="2"/>
  <c r="P35" i="2"/>
  <c r="P36" i="2"/>
  <c r="P37" i="2"/>
  <c r="P38" i="2"/>
  <c r="P17" i="2"/>
  <c r="P18" i="2"/>
  <c r="P19" i="2"/>
  <c r="P20" i="2"/>
  <c r="P21" i="2"/>
  <c r="P22" i="2"/>
  <c r="P23" i="2"/>
  <c r="P24" i="2"/>
  <c r="P6" i="2"/>
  <c r="P7" i="2"/>
  <c r="P8" i="2"/>
  <c r="P9" i="2"/>
  <c r="P10" i="2"/>
  <c r="P11" i="2"/>
  <c r="P12" i="2"/>
  <c r="P13" i="2"/>
  <c r="Q57" i="2"/>
  <c r="Q47" i="2"/>
  <c r="Q39" i="2"/>
  <c r="Q25" i="2"/>
  <c r="Q14" i="2"/>
  <c r="B15" i="6"/>
  <c r="B51" i="6"/>
  <c r="B25" i="6"/>
  <c r="B37" i="6"/>
  <c r="B42" i="6"/>
  <c r="B50" i="6"/>
  <c r="G45" i="6"/>
  <c r="B51" i="2"/>
  <c r="G46" i="6"/>
  <c r="B52" i="2"/>
  <c r="G47" i="6"/>
  <c r="B53" i="2"/>
  <c r="G48" i="6"/>
  <c r="B54" i="2"/>
  <c r="G49" i="6"/>
  <c r="B55" i="2"/>
  <c r="G50" i="6"/>
  <c r="B56" i="2"/>
  <c r="G44" i="6"/>
  <c r="B50" i="2"/>
  <c r="B43" i="2"/>
  <c r="B44" i="2"/>
  <c r="B45" i="2"/>
  <c r="B46" i="2"/>
  <c r="B42" i="2"/>
  <c r="G28" i="6"/>
  <c r="B29" i="2"/>
  <c r="G29" i="6"/>
  <c r="B30" i="2"/>
  <c r="G30" i="6"/>
  <c r="B31" i="2"/>
  <c r="G31" i="6"/>
  <c r="B32" i="2"/>
  <c r="G32" i="6"/>
  <c r="B33" i="2"/>
  <c r="G33" i="6"/>
  <c r="B34" i="2"/>
  <c r="G34" i="6"/>
  <c r="B35" i="2"/>
  <c r="G35" i="6"/>
  <c r="B36" i="2"/>
  <c r="G36" i="6"/>
  <c r="B37" i="2"/>
  <c r="B38" i="2"/>
  <c r="G27" i="6"/>
  <c r="B28" i="2"/>
  <c r="B18" i="2"/>
  <c r="B19" i="2"/>
  <c r="B20" i="2"/>
  <c r="B21" i="2"/>
  <c r="B22" i="2"/>
  <c r="B23" i="2"/>
  <c r="B24" i="2"/>
  <c r="B17" i="2"/>
  <c r="C25" i="6"/>
  <c r="C119" i="6"/>
  <c r="C15" i="6"/>
  <c r="C118" i="6"/>
  <c r="C59" i="6"/>
  <c r="C115" i="6"/>
  <c r="C65" i="6"/>
  <c r="C66" i="6"/>
  <c r="C72" i="6"/>
  <c r="C76" i="6"/>
  <c r="C110" i="6"/>
  <c r="C37" i="6"/>
  <c r="C80" i="6"/>
  <c r="C105" i="6"/>
  <c r="C42" i="6"/>
  <c r="C50" i="6"/>
  <c r="B8" i="2"/>
  <c r="B9" i="2"/>
  <c r="B10" i="2"/>
  <c r="B11" i="2"/>
  <c r="B12" i="2"/>
  <c r="B13" i="2"/>
  <c r="B73" i="2"/>
  <c r="B12" i="5"/>
  <c r="B86" i="2"/>
  <c r="B13" i="5"/>
  <c r="B99" i="2"/>
  <c r="B14" i="5"/>
  <c r="B113" i="2"/>
  <c r="B15" i="5"/>
  <c r="B122" i="2"/>
  <c r="B16" i="5"/>
  <c r="B132" i="2"/>
  <c r="B18" i="5"/>
  <c r="B144" i="2"/>
  <c r="B19" i="5"/>
  <c r="B154" i="2"/>
  <c r="B20" i="5"/>
  <c r="B161" i="2"/>
  <c r="B21" i="5"/>
  <c r="B178" i="2"/>
  <c r="B25" i="5"/>
  <c r="B171" i="2"/>
  <c r="B24" i="5"/>
  <c r="A17" i="5"/>
  <c r="A18" i="5"/>
  <c r="A19" i="5"/>
  <c r="A20" i="5"/>
  <c r="A21" i="5"/>
  <c r="B59" i="6"/>
  <c r="B65" i="6"/>
  <c r="B66" i="6"/>
  <c r="B29" i="5"/>
  <c r="A118" i="6"/>
  <c r="B101" i="6"/>
  <c r="B102" i="6"/>
  <c r="P173" i="2"/>
  <c r="P174" i="2"/>
  <c r="P175" i="2"/>
  <c r="P176" i="2"/>
  <c r="P177" i="2"/>
  <c r="P165" i="2"/>
  <c r="P166" i="2"/>
  <c r="P167" i="2"/>
  <c r="P168" i="2"/>
  <c r="P169" i="2"/>
  <c r="P170" i="2"/>
  <c r="P115" i="2"/>
  <c r="P116" i="2"/>
  <c r="P117" i="2"/>
  <c r="P118" i="2"/>
  <c r="P119" i="2"/>
  <c r="P120" i="2"/>
  <c r="P121" i="2"/>
  <c r="P101" i="2"/>
  <c r="P102" i="2"/>
  <c r="P103" i="2"/>
  <c r="P104" i="2"/>
  <c r="P105" i="2"/>
  <c r="P106" i="2"/>
  <c r="P107" i="2"/>
  <c r="P108" i="2"/>
  <c r="P109" i="2"/>
  <c r="P110" i="2"/>
  <c r="P111" i="2"/>
  <c r="P112" i="2"/>
  <c r="P90" i="2"/>
  <c r="P92" i="2"/>
  <c r="P93" i="2"/>
  <c r="P94" i="2"/>
  <c r="P95" i="2"/>
  <c r="P96" i="2"/>
  <c r="P97" i="2"/>
  <c r="P75" i="2"/>
  <c r="P76" i="2"/>
  <c r="P77" i="2"/>
  <c r="P61" i="2"/>
  <c r="P62" i="2"/>
  <c r="P63" i="2"/>
  <c r="P64" i="2"/>
  <c r="P65" i="2"/>
  <c r="P66" i="2"/>
  <c r="P67" i="2"/>
  <c r="P68" i="2"/>
  <c r="P69" i="2"/>
  <c r="P70" i="2"/>
  <c r="P71" i="2"/>
  <c r="P72" i="2"/>
  <c r="C86" i="6"/>
  <c r="P88" i="2"/>
  <c r="P89" i="2"/>
  <c r="P91" i="2"/>
  <c r="P98" i="2"/>
  <c r="A5" i="5"/>
  <c r="A6" i="5"/>
  <c r="A7" i="5"/>
  <c r="A8" i="5"/>
  <c r="A9" i="5"/>
  <c r="A10" i="5"/>
  <c r="A11" i="5"/>
  <c r="A12" i="5"/>
  <c r="A13" i="5"/>
  <c r="A14" i="5"/>
  <c r="A15" i="5"/>
  <c r="A16" i="5"/>
  <c r="A22" i="5"/>
  <c r="A23" i="5"/>
  <c r="A24" i="5"/>
  <c r="A25" i="5"/>
  <c r="A26" i="5"/>
  <c r="A27" i="5"/>
  <c r="C114" i="6"/>
  <c r="C116" i="6"/>
  <c r="C51" i="6"/>
  <c r="C104" i="6"/>
  <c r="C106" i="6"/>
  <c r="C107" i="6"/>
  <c r="C109" i="6"/>
  <c r="C111" i="6"/>
  <c r="C112" i="6"/>
  <c r="D162" i="2"/>
  <c r="C162" i="2"/>
  <c r="L179" i="2"/>
  <c r="P39" i="2"/>
  <c r="D179" i="2"/>
  <c r="P14" i="2"/>
  <c r="K179" i="2"/>
  <c r="J179" i="2"/>
  <c r="J123" i="2"/>
  <c r="I179" i="2"/>
  <c r="Q86" i="2"/>
  <c r="Q132" i="2"/>
  <c r="L162" i="2"/>
  <c r="K162" i="2"/>
  <c r="F123" i="2"/>
  <c r="P86" i="2"/>
  <c r="P47" i="2"/>
  <c r="P132" i="2"/>
  <c r="H162" i="2"/>
  <c r="C179" i="2"/>
  <c r="B17" i="5"/>
  <c r="P57" i="2"/>
  <c r="N123" i="2"/>
  <c r="N162" i="2"/>
  <c r="M123" i="2"/>
  <c r="K123" i="2"/>
  <c r="J162" i="2"/>
  <c r="I123" i="2"/>
  <c r="G123" i="2"/>
  <c r="G162" i="2"/>
  <c r="F162" i="2"/>
  <c r="F163" i="2"/>
  <c r="F180" i="2"/>
  <c r="Q99" i="2"/>
  <c r="Q73" i="2"/>
  <c r="C123" i="2"/>
  <c r="C163" i="2"/>
  <c r="Q161" i="2"/>
  <c r="P171" i="2"/>
  <c r="P161" i="2"/>
  <c r="Q144" i="2"/>
  <c r="P113" i="2"/>
  <c r="P122" i="2"/>
  <c r="B123" i="2"/>
  <c r="B179" i="2"/>
  <c r="P154" i="2"/>
  <c r="O123" i="2"/>
  <c r="O162" i="2"/>
  <c r="M162" i="2"/>
  <c r="L123" i="2"/>
  <c r="I162" i="2"/>
  <c r="H123" i="2"/>
  <c r="H163" i="2"/>
  <c r="H180" i="2"/>
  <c r="Q171" i="2"/>
  <c r="Q113" i="2"/>
  <c r="E162" i="2"/>
  <c r="D123" i="2"/>
  <c r="D163" i="2"/>
  <c r="D180" i="2"/>
  <c r="B11" i="5"/>
  <c r="K163" i="2"/>
  <c r="K180" i="2"/>
  <c r="P73" i="2"/>
  <c r="P178" i="2"/>
  <c r="B162" i="2"/>
  <c r="P25" i="2"/>
  <c r="P144" i="2"/>
  <c r="Q59" i="2"/>
  <c r="B26" i="5"/>
  <c r="I163" i="2"/>
  <c r="I180" i="2"/>
  <c r="P179" i="2"/>
  <c r="E123" i="2"/>
  <c r="B39" i="2"/>
  <c r="B8" i="5"/>
  <c r="B47" i="2"/>
  <c r="B9" i="5"/>
  <c r="Q154" i="2"/>
  <c r="Q178" i="2"/>
  <c r="B57" i="2"/>
  <c r="B10" i="5"/>
  <c r="Q122" i="2"/>
  <c r="B25" i="2"/>
  <c r="B7" i="5"/>
  <c r="B14" i="2"/>
  <c r="B6" i="5"/>
  <c r="G163" i="2"/>
  <c r="G180" i="2"/>
  <c r="N163" i="2"/>
  <c r="N180" i="2"/>
  <c r="M163" i="2"/>
  <c r="M180" i="2"/>
  <c r="P123" i="2"/>
  <c r="Q162" i="2"/>
  <c r="O163" i="2"/>
  <c r="O180" i="2"/>
  <c r="L163" i="2"/>
  <c r="L180" i="2"/>
  <c r="J163" i="2"/>
  <c r="J180" i="2"/>
  <c r="B59" i="2"/>
  <c r="B163" i="2"/>
  <c r="B180" i="2"/>
  <c r="B5" i="5"/>
  <c r="B22" i="5"/>
  <c r="B27" i="5"/>
  <c r="C12" i="5"/>
  <c r="P59" i="2"/>
  <c r="P162" i="2"/>
  <c r="C180" i="2"/>
  <c r="E163" i="2"/>
  <c r="E180" i="2"/>
  <c r="C13" i="5"/>
  <c r="C14" i="5"/>
  <c r="C9" i="5"/>
  <c r="C25" i="5"/>
  <c r="C15" i="5"/>
  <c r="C24" i="5"/>
  <c r="C16" i="5"/>
  <c r="C19" i="5"/>
  <c r="B30" i="5"/>
  <c r="B31" i="5"/>
  <c r="C20" i="5"/>
  <c r="C7" i="5"/>
  <c r="C8" i="5"/>
  <c r="C21" i="5"/>
  <c r="C18" i="5"/>
  <c r="C6" i="5"/>
  <c r="C26" i="5"/>
  <c r="P163" i="2"/>
  <c r="P180" i="2"/>
  <c r="C11" i="5"/>
  <c r="C17" i="5"/>
</calcChain>
</file>

<file path=xl/comments1.xml><?xml version="1.0" encoding="utf-8"?>
<comments xmlns="http://schemas.openxmlformats.org/spreadsheetml/2006/main">
  <authors>
    <author>Christine Jasch</author>
  </authors>
  <commentList>
    <comment ref="C51" authorId="0" shapeId="0">
      <text>
        <r>
          <rPr>
            <b/>
            <sz val="9"/>
            <color indexed="81"/>
            <rFont val="Arial"/>
            <family val="2"/>
            <charset val="238"/>
          </rPr>
          <t>Christine Jasch:</t>
        </r>
        <r>
          <rPr>
            <sz val="9"/>
            <color indexed="81"/>
            <rFont val="Arial"/>
            <family val="2"/>
            <charset val="238"/>
          </rPr>
          <t xml:space="preserve">
Tons only
</t>
        </r>
      </text>
    </comment>
  </commentList>
</comments>
</file>

<file path=xl/sharedStrings.xml><?xml version="1.0" encoding="utf-8"?>
<sst xmlns="http://schemas.openxmlformats.org/spreadsheetml/2006/main" count="216" uniqueCount="180">
  <si>
    <t>1.1. Raw and Auxiliary Materials</t>
  </si>
  <si>
    <t xml:space="preserve">1.2. Packaging Materials </t>
  </si>
  <si>
    <t>3.1. Equipment Depreciation</t>
  </si>
  <si>
    <t>Subtotal</t>
  </si>
  <si>
    <t>Total Category 2</t>
  </si>
  <si>
    <t>Total Category 3</t>
  </si>
  <si>
    <t>TOTAL ENVIRONMENT-RELATED EARNINGS</t>
  </si>
  <si>
    <t>Total Category 1</t>
  </si>
  <si>
    <t>2.1. Products</t>
  </si>
  <si>
    <t>3.1. Solid Waste</t>
  </si>
  <si>
    <t>3.2. Hazardous Waste</t>
  </si>
  <si>
    <t>3.3. Waste Water</t>
  </si>
  <si>
    <t>3.4. Air Emissions</t>
  </si>
  <si>
    <t>Environmental permits</t>
  </si>
  <si>
    <t>Other environmental fees and taxes, if applicable</t>
  </si>
  <si>
    <t>Waste oil</t>
  </si>
  <si>
    <t>Waste disposal fees</t>
  </si>
  <si>
    <t>Waste water treatment fees</t>
  </si>
  <si>
    <t>Fee for remediation of disposal dumps</t>
  </si>
  <si>
    <t>External service for waste disposal</t>
  </si>
  <si>
    <t xml:space="preserve">External services for spill management </t>
  </si>
  <si>
    <t>Source of information for tonnes</t>
  </si>
  <si>
    <t>For the equipment defined in section 2.1. and available on separate cost centre reports, internal personal can be taken from there.</t>
  </si>
  <si>
    <t>Personnel for waste management</t>
  </si>
  <si>
    <t>License fee for packaging materials</t>
  </si>
  <si>
    <t xml:space="preserve">Time of the environmental manager </t>
  </si>
  <si>
    <t>External services for analytical laboratory services</t>
  </si>
  <si>
    <t>Time of the environmental team</t>
  </si>
  <si>
    <t>Maintenance</t>
  </si>
  <si>
    <t>Logistics</t>
  </si>
  <si>
    <t>Administration</t>
  </si>
  <si>
    <t>Refrigeration</t>
  </si>
  <si>
    <t>Hazardous Waste</t>
  </si>
  <si>
    <t>Qantity of waste water in m³</t>
  </si>
  <si>
    <t xml:space="preserve">COD </t>
  </si>
  <si>
    <t>Store</t>
  </si>
  <si>
    <t>Steam/Heat</t>
  </si>
  <si>
    <t>HSEQ</t>
  </si>
  <si>
    <t>External services from lawyers and attorneys for environmental permits</t>
  </si>
  <si>
    <t>Wastewater CC 500</t>
  </si>
  <si>
    <t>4. ENVIRONMENT-RELATED EARNINGS</t>
  </si>
  <si>
    <t>4.1. Other Earnings</t>
  </si>
  <si>
    <t>4.2. Subsidies</t>
  </si>
  <si>
    <t>Research projects</t>
  </si>
  <si>
    <t>Subsidies for research projects</t>
  </si>
  <si>
    <t>Investment grant for environment related equipment</t>
  </si>
  <si>
    <t>Total Euros</t>
  </si>
  <si>
    <t>Process step I</t>
  </si>
  <si>
    <t>Process step II</t>
  </si>
  <si>
    <t>Process step III</t>
  </si>
  <si>
    <t>Process step IV</t>
  </si>
  <si>
    <t>Process step V</t>
  </si>
  <si>
    <t>EUR (unless otherwise indicated)</t>
  </si>
  <si>
    <t>other air emissions, e.g. SOx, NOx</t>
  </si>
  <si>
    <t>Percentage distribution %</t>
  </si>
  <si>
    <t>Recommendations for information system</t>
  </si>
  <si>
    <t>NPO %[volume]</t>
  </si>
  <si>
    <t>Cost centers (production processes, key departments, etc.)</t>
  </si>
  <si>
    <t>TOTAL WASTE and EMISSIONS</t>
  </si>
  <si>
    <t>EURO</t>
  </si>
  <si>
    <t>Tons</t>
  </si>
  <si>
    <t>Total Expenditure from the list of accounts</t>
  </si>
  <si>
    <t>Costs of total Inputs</t>
  </si>
  <si>
    <t>Costs of INPUT in % of total Expenditures (P&amp;L)</t>
  </si>
  <si>
    <t>Total Inputs in tons (without energy)</t>
  </si>
  <si>
    <t>Total Output in tons</t>
  </si>
  <si>
    <t>Total Materials input vs. Total material output (product + waste)  [kg] in %</t>
  </si>
  <si>
    <t>missing tons in % of INPUT</t>
  </si>
  <si>
    <t xml:space="preserve">Inputs without water </t>
  </si>
  <si>
    <t>Outputs without water</t>
  </si>
  <si>
    <t>Total raw and auxiliary materials</t>
  </si>
  <si>
    <t>Total product without packaging</t>
  </si>
  <si>
    <t>Total Raw Materials input vs. Total material output in the product  [kg) in %</t>
  </si>
  <si>
    <t>Total packaging</t>
  </si>
  <si>
    <t>Total product including packaging</t>
  </si>
  <si>
    <t>Total Raw Materials input vs. Total material output in the product  [kg) including packaging</t>
  </si>
  <si>
    <t>Total NPO costs</t>
  </si>
  <si>
    <t>TOTAL NPO Costs in % vs. Total expenditures</t>
  </si>
  <si>
    <t>TOTAL NPO costs</t>
  </si>
  <si>
    <t>TOTAL COSTS (1. + 2. + 3.)</t>
  </si>
  <si>
    <t>TOTAL PRODUCT OUTPUT</t>
  </si>
  <si>
    <t>Source of information for EUR             (Account Number)</t>
  </si>
  <si>
    <t>Materials &amp; Energy Flows Balance: INPUT / OUTPUT</t>
  </si>
  <si>
    <t>1. INPUT</t>
  </si>
  <si>
    <t>2. PRODUCT OUTPUT</t>
  </si>
  <si>
    <t>3. WASTE and EMISSIONS</t>
  </si>
  <si>
    <t>PRIORITY FLOWS</t>
  </si>
  <si>
    <t>1.xxxxx</t>
  </si>
  <si>
    <t>2.xxxxx</t>
  </si>
  <si>
    <t>3.xxxxx</t>
  </si>
  <si>
    <t xml:space="preserve">Selection criteria (high NPOs and/or environmental impact) </t>
  </si>
  <si>
    <t xml:space="preserve">Selection criteria </t>
  </si>
  <si>
    <t>COST CATEGORIES</t>
  </si>
  <si>
    <t>3. MFCA SYSTEM COSTS</t>
  </si>
  <si>
    <t>no data for these fields</t>
  </si>
  <si>
    <t>MAIN PRODUCTION PROCESSES</t>
  </si>
  <si>
    <t>ADDITIONAL PROCESSES</t>
  </si>
  <si>
    <t>total for cross check of full distribution</t>
  </si>
  <si>
    <t>NPO cost for material &amp; energy [FxB]</t>
  </si>
  <si>
    <t>2.2. Internal Personnel</t>
  </si>
  <si>
    <t>2.3. External Services</t>
  </si>
  <si>
    <t>2.4. Fees, Taxes and Permits</t>
  </si>
  <si>
    <t>2.5. Fines, Remediation and Compensation</t>
  </si>
  <si>
    <t xml:space="preserve">Environmental cost related to remediation and  abandonment </t>
  </si>
  <si>
    <t>NPOs Costs Summary</t>
  </si>
  <si>
    <t xml:space="preserve">Other Waste </t>
  </si>
  <si>
    <t xml:space="preserve">Non-hazardous waste </t>
  </si>
  <si>
    <t xml:space="preserve">TOTAL  INPUTs </t>
  </si>
  <si>
    <t>Total Expenditure from the list of accounts or costs of goods sold plus total operating expenses</t>
  </si>
  <si>
    <t>depending if data on total production is available with or without packagaging, or both</t>
  </si>
  <si>
    <t>Loss of Product internally recycled may be added with related loss of sales in Euros and volumes</t>
  </si>
  <si>
    <t>Percentage distribution of 1.2.</t>
  </si>
  <si>
    <t>1.3. Operating Materials</t>
  </si>
  <si>
    <t>1.4. Water</t>
  </si>
  <si>
    <t>1.5. Energy</t>
  </si>
  <si>
    <t>Percentage distribution of 1.3</t>
  </si>
  <si>
    <t>Percentage distribution of 1.4.</t>
  </si>
  <si>
    <t>Percentage distribution of 1.5.</t>
  </si>
  <si>
    <t>2.1. Equipment Depreciation of End of Pipe Equipment</t>
  </si>
  <si>
    <t>FOCUS AREAS</t>
  </si>
  <si>
    <t>1. NON-PRODUCT OUTPUTS (NPO) Costs of Material and Energy Inputs</t>
  </si>
  <si>
    <t>e.g. sale of materials for recycling</t>
  </si>
  <si>
    <t>Tonnes (unless otherwise indicated)</t>
  </si>
  <si>
    <r>
      <t>CO</t>
    </r>
    <r>
      <rPr>
        <vertAlign val="subscript"/>
        <sz val="10"/>
        <rFont val="Arial"/>
        <family val="2"/>
      </rPr>
      <t>2</t>
    </r>
    <r>
      <rPr>
        <sz val="10"/>
        <rFont val="Arial"/>
        <family val="2"/>
        <charset val="238"/>
      </rPr>
      <t xml:space="preserve"> emissions heating plant</t>
    </r>
  </si>
  <si>
    <r>
      <t>CO</t>
    </r>
    <r>
      <rPr>
        <vertAlign val="subscript"/>
        <sz val="10"/>
        <rFont val="Arial"/>
        <family val="2"/>
      </rPr>
      <t>2</t>
    </r>
    <r>
      <rPr>
        <sz val="10"/>
        <rFont val="Arial"/>
        <family val="2"/>
        <charset val="238"/>
      </rPr>
      <t xml:space="preserve"> emissions vehicle fleet</t>
    </r>
  </si>
  <si>
    <t>Other internal personnel attending environmental trainings and meetings.</t>
  </si>
  <si>
    <r>
      <t>CO</t>
    </r>
    <r>
      <rPr>
        <vertAlign val="subscript"/>
        <sz val="10"/>
        <rFont val="Arial"/>
        <family val="2"/>
      </rPr>
      <t>2</t>
    </r>
    <r>
      <rPr>
        <sz val="10"/>
        <rFont val="Arial"/>
        <family val="2"/>
        <charset val="238"/>
      </rPr>
      <t xml:space="preserve"> allowances bought  (EUA, ERU, CER)</t>
    </r>
  </si>
  <si>
    <t>Environmental cost related to compensation to third parties, e.g. farmers and fishers</t>
  </si>
  <si>
    <t>Introduction to the MFCA excel tool</t>
  </si>
  <si>
    <t>Establish team</t>
  </si>
  <si>
    <t>section 2.2 Guidance in the Use of the MFCA Excel Tool</t>
  </si>
  <si>
    <t>How to work with the MFCA excel tool is decribed in the MFCA manual, chapter 2. Step by Step Assessment Approach,</t>
  </si>
  <si>
    <t>1.</t>
  </si>
  <si>
    <t xml:space="preserve">3. </t>
  </si>
  <si>
    <t xml:space="preserve">2. </t>
  </si>
  <si>
    <t>Information for Key Performance Indicators</t>
  </si>
  <si>
    <t>Information for Operational Performance Indicators</t>
  </si>
  <si>
    <t>OUTPUTS</t>
  </si>
  <si>
    <t>STEPS</t>
  </si>
  <si>
    <t>Information for selection of Focus Areas</t>
  </si>
  <si>
    <t>This suportive worksheet automatically aggregates the total NPO costs summary, both in absolute and relative values.</t>
  </si>
  <si>
    <t>Note: If columns or rows are added or deleted, then the same needs to be done for the other sheets, if the information is linked.</t>
  </si>
  <si>
    <t>Can be used as an input for a company information system</t>
  </si>
  <si>
    <t>WORK WITH WORKSHEETS</t>
  </si>
  <si>
    <t>Overview of NPO costs</t>
  </si>
  <si>
    <t>Record recommendations for improvement of information system to have better data next year</t>
  </si>
  <si>
    <t>Percentage Distribution of Total NPO Costs (please calculate the total NPO costs of line 180 per cost centre/process step into %. The 3 cost centres with the highest NPO costs should be defined as Focus areas, unless there arguments for a different selection. If you apply additional selection criteria, please describe them.)</t>
  </si>
  <si>
    <t>Copy and paste the specific cost categories used from worksheet "I-O Balance" into Column A: make sure first you have sufficient number of rows! Values of total NPO costs in Column B will be automatically transcribed from worksheet "I-O Balance" for inputs and product outputs. Add the costs for waste management (end-of-pipe costs).</t>
  </si>
  <si>
    <t>INPUTS</t>
  </si>
  <si>
    <t xml:space="preserve"> OUTPUTS</t>
  </si>
  <si>
    <t>EUR (unless otherwise specified)</t>
  </si>
  <si>
    <t>By-products and materials/ waste sold for recycling (e.g. metal scraps)</t>
  </si>
  <si>
    <t>2.2. By-Products</t>
  </si>
  <si>
    <t>e.g. waste water treatment plant, waste disposal containers, disposal sites</t>
  </si>
  <si>
    <t>Personnel wastewater treatment plant</t>
  </si>
  <si>
    <t>2. WASTE MANAGEMENT/END-OF-PIPE COSTS</t>
  </si>
  <si>
    <t>3.2. Internal Personnel</t>
  </si>
  <si>
    <t>3.3. External Services</t>
  </si>
  <si>
    <t>3.4. Other costs</t>
  </si>
  <si>
    <t>Infomation for selection of Priority Flows: step 1.4 of TEST</t>
  </si>
  <si>
    <t>List of the main production steps and supporting cost centers which provides basis for filling in the production steps in the Worksheet 3 "NPOs Cost Breakdown".</t>
  </si>
  <si>
    <r>
      <t xml:space="preserve">Remark: All work </t>
    </r>
    <r>
      <rPr>
        <sz val="10"/>
        <rFont val="Arial"/>
        <family val="2"/>
        <charset val="238"/>
      </rPr>
      <t>focuses only on material, energy and water flows within a predefined company boundary. Data are collected for the previous financial year.</t>
    </r>
  </si>
  <si>
    <t>Fill in inputs and product outputs (costs and volumes)</t>
  </si>
  <si>
    <r>
      <t>Estimate percentage of non product output (NPO) - portion of given input which does not become product - and fill in % and costs (</t>
    </r>
    <r>
      <rPr>
        <sz val="11"/>
        <rFont val="Calibri"/>
        <family val="2"/>
        <charset val="238"/>
      </rPr>
      <t>together with potential for improvement, NPO costs are criteria for selection of priority flows)</t>
    </r>
  </si>
  <si>
    <t>If you have data on Waste Management/End of Pipe Costs you should also consider them in the selection of priority flows. You can do this by first filling in volume data in this worksheet (category 3) and related cost data in the category 2 of Worksheet 3 "NPOs Cost Breakdown".</t>
  </si>
  <si>
    <t>Develop process flow chart of the company. This is a support step for the Worksheet 3 "NPOs Cost Breakdown", no calculation is done here.</t>
  </si>
  <si>
    <r>
      <t xml:space="preserve">Distribute the total annual NPO costs (column B) to cost centers or more specific processes. </t>
    </r>
    <r>
      <rPr>
        <sz val="11"/>
        <rFont val="Calibri"/>
        <family val="2"/>
        <charset val="238"/>
      </rPr>
      <t xml:space="preserve"> Add more columns if necessary.</t>
    </r>
  </si>
  <si>
    <r>
      <rPr>
        <b/>
        <sz val="10"/>
        <color indexed="10"/>
        <rFont val="Arial"/>
        <family val="2"/>
      </rPr>
      <t>NOTE</t>
    </r>
    <r>
      <rPr>
        <sz val="10"/>
        <color indexed="10"/>
        <rFont val="Arial"/>
        <family val="2"/>
        <charset val="238"/>
      </rPr>
      <t xml:space="preserve">: </t>
    </r>
    <r>
      <rPr>
        <sz val="10"/>
        <color indexed="10"/>
        <rFont val="Arial"/>
        <family val="2"/>
      </rPr>
      <t>S</t>
    </r>
    <r>
      <rPr>
        <sz val="10"/>
        <color indexed="10"/>
        <rFont val="Arial"/>
        <family val="2"/>
        <charset val="238"/>
      </rPr>
      <t>teps 2 and 3 can be done for the selected priority flows only (although the balance will be not complete, this can be sufficient for RECP purposes, especially in SMEs).</t>
    </r>
  </si>
  <si>
    <r>
      <rPr>
        <b/>
        <sz val="11"/>
        <rFont val="Calibri"/>
        <family val="2"/>
      </rPr>
      <t>DO NOT HESITATE TO MAKE ESTIMATIONS AT ALL LEVELS</t>
    </r>
    <r>
      <rPr>
        <sz val="11"/>
        <rFont val="Calibri"/>
        <family val="2"/>
      </rPr>
      <t>. During the TEST</t>
    </r>
    <r>
      <rPr>
        <strike/>
        <sz val="11"/>
        <rFont val="Calibri"/>
        <family val="2"/>
      </rPr>
      <t xml:space="preserve"> </t>
    </r>
    <r>
      <rPr>
        <sz val="11"/>
        <rFont val="Calibri"/>
        <family val="2"/>
      </rPr>
      <t>these first estimates will be refined, especially for the Priority Flows and for the Priority Areas. This may require installing a metering system. However, these will only be installed for flows and at points which will be</t>
    </r>
    <r>
      <rPr>
        <strike/>
        <sz val="11"/>
        <rFont val="Calibri"/>
        <family val="2"/>
      </rPr>
      <t xml:space="preserve"> </t>
    </r>
    <r>
      <rPr>
        <sz val="11"/>
        <rFont val="Calibri"/>
        <family val="2"/>
      </rPr>
      <t>identified as important through this MFCA analysis.</t>
    </r>
  </si>
  <si>
    <r>
      <t xml:space="preserve">Note: </t>
    </r>
    <r>
      <rPr>
        <sz val="11"/>
        <rFont val="Calibri"/>
        <family val="2"/>
        <charset val="238"/>
      </rPr>
      <t>wherever the sign “#DIV/0!“ appears in the table, the calculation is done automatically.</t>
    </r>
  </si>
  <si>
    <t>Fill in Worksheet 1: "I-O Balance"</t>
  </si>
  <si>
    <t>Fill in Worksheet 2: "Process flow chart"</t>
  </si>
  <si>
    <t>Fill in Worksheet 3: "NPOs Cost Breakdown"</t>
  </si>
  <si>
    <t>Worksheet 4: "NPOs Cost Summary"</t>
  </si>
  <si>
    <r>
      <t>Ground water consumption in m</t>
    </r>
    <r>
      <rPr>
        <vertAlign val="superscript"/>
        <sz val="10"/>
        <rFont val="Arial"/>
        <family val="2"/>
        <charset val="238"/>
      </rPr>
      <t>3</t>
    </r>
  </si>
  <si>
    <r>
      <t>Water from own wells in m</t>
    </r>
    <r>
      <rPr>
        <vertAlign val="superscript"/>
        <sz val="10"/>
        <rFont val="Arial"/>
        <family val="2"/>
        <charset val="238"/>
      </rPr>
      <t>3</t>
    </r>
  </si>
  <si>
    <r>
      <t>Water consumption from public supply m</t>
    </r>
    <r>
      <rPr>
        <vertAlign val="superscript"/>
        <sz val="10"/>
        <rFont val="Arial"/>
        <family val="2"/>
        <charset val="238"/>
      </rPr>
      <t>3</t>
    </r>
  </si>
  <si>
    <t xml:space="preserve">Percentage distribution of 1.1. It may be easier to start by estimating the percentage distribution of NPO of raw materials to cost centers/production steps. In the second step recalculate into money. </t>
  </si>
  <si>
    <t>If the company has a well developed cost center reporting, the total costs of each cost center as recorded in the columns Cff (minus the costs captured in other sections of this file) can be included here with their respective NPO percentage. For each cost center the total costs (minus what has been recorded in Cost Categrories 1 and 1) by cost category, e.g. ´depreciation, internal personal, are recorded with the NPO loss share of raw materials or final product. this can not be done in the first one day workshop, but may be a follow up project for companies with well advanced information systems.</t>
  </si>
  <si>
    <t>TEST Tools: MFCA excel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</si>
</sst>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9" formatCode="_-* #,##0.00_-;\-* #,##0.00_-;_-* &quot;-&quot;??_-;_-@_-"/>
    <numFmt numFmtId="204" formatCode="0.0%"/>
    <numFmt numFmtId="206" formatCode="_-* #,##0_-;\-* #,##0_-;_-* &quot;-&quot;??_-;_-@_-"/>
    <numFmt numFmtId="207" formatCode="_-&quot;€&quot;\ * #,##0_-;\-&quot;€&quot;\ * #,##0_-;_-&quot;€&quot;\ * &quot;-&quot;??_-;_-@_-"/>
  </numFmts>
  <fonts count="41">
    <font>
      <sz val="10"/>
      <name val="Arial"/>
    </font>
    <font>
      <sz val="10"/>
      <name val="Arial"/>
    </font>
    <font>
      <sz val="10"/>
      <name val="Arial"/>
      <family val="2"/>
      <charset val="238"/>
    </font>
    <font>
      <b/>
      <sz val="10"/>
      <name val="Arial"/>
      <family val="2"/>
    </font>
    <font>
      <sz val="10"/>
      <color indexed="9"/>
      <name val="Arial"/>
      <family val="2"/>
    </font>
    <font>
      <b/>
      <sz val="16"/>
      <name val="Arial"/>
      <family val="2"/>
    </font>
    <font>
      <b/>
      <sz val="14"/>
      <name val="Arial"/>
      <family val="2"/>
    </font>
    <font>
      <sz val="10"/>
      <name val="Univers"/>
    </font>
    <font>
      <b/>
      <sz val="12"/>
      <name val="Arial"/>
      <family val="2"/>
    </font>
    <font>
      <i/>
      <sz val="10"/>
      <name val="Arial"/>
      <family val="2"/>
    </font>
    <font>
      <sz val="8"/>
      <name val="Arial"/>
      <family val="2"/>
    </font>
    <font>
      <b/>
      <sz val="11"/>
      <name val="Arial"/>
      <family val="2"/>
    </font>
    <font>
      <sz val="10"/>
      <name val="Arial"/>
      <family val="2"/>
      <charset val="238"/>
    </font>
    <font>
      <sz val="9"/>
      <color indexed="81"/>
      <name val="Arial"/>
      <family val="2"/>
      <charset val="238"/>
    </font>
    <font>
      <b/>
      <sz val="9"/>
      <color indexed="81"/>
      <name val="Arial"/>
      <family val="2"/>
      <charset val="238"/>
    </font>
    <font>
      <vertAlign val="subscript"/>
      <sz val="10"/>
      <name val="Arial"/>
      <family val="2"/>
    </font>
    <font>
      <b/>
      <sz val="10"/>
      <name val="Arial"/>
      <family val="2"/>
      <charset val="238"/>
    </font>
    <font>
      <b/>
      <sz val="11"/>
      <name val="Arial"/>
      <family val="2"/>
      <charset val="238"/>
    </font>
    <font>
      <sz val="12"/>
      <name val="Arial"/>
      <family val="2"/>
      <charset val="238"/>
    </font>
    <font>
      <b/>
      <sz val="18"/>
      <name val="Arial"/>
      <family val="2"/>
      <charset val="238"/>
    </font>
    <font>
      <sz val="11"/>
      <name val="Calibri"/>
      <family val="2"/>
      <charset val="238"/>
    </font>
    <font>
      <sz val="10"/>
      <color indexed="10"/>
      <name val="Arial"/>
      <family val="2"/>
    </font>
    <font>
      <sz val="10"/>
      <color indexed="10"/>
      <name val="Arial"/>
      <family val="2"/>
      <charset val="238"/>
    </font>
    <font>
      <b/>
      <sz val="10"/>
      <color indexed="10"/>
      <name val="Arial"/>
      <family val="2"/>
    </font>
    <font>
      <sz val="11"/>
      <name val="Calibri"/>
      <family val="2"/>
    </font>
    <font>
      <strike/>
      <sz val="11"/>
      <name val="Calibri"/>
      <family val="2"/>
    </font>
    <font>
      <b/>
      <sz val="11"/>
      <name val="Calibri"/>
      <family val="2"/>
    </font>
    <font>
      <vertAlign val="superscript"/>
      <sz val="10"/>
      <name val="Arial"/>
      <family val="2"/>
      <charset val="238"/>
    </font>
    <font>
      <sz val="10"/>
      <color rgb="FFFF0000"/>
      <name val="Arial"/>
      <family val="2"/>
    </font>
    <font>
      <sz val="10"/>
      <color rgb="FFFF0000"/>
      <name val="Arial"/>
      <family val="2"/>
      <charset val="238"/>
    </font>
    <font>
      <b/>
      <sz val="10"/>
      <color rgb="FFFF0000"/>
      <name val="Arial"/>
      <family val="2"/>
    </font>
    <font>
      <sz val="10"/>
      <color rgb="FF0070C0"/>
      <name val="Arial"/>
      <family val="2"/>
    </font>
    <font>
      <sz val="10"/>
      <color rgb="FF0070C0"/>
      <name val="Arial"/>
      <family val="2"/>
      <charset val="238"/>
    </font>
    <font>
      <sz val="11"/>
      <color rgb="FF000000"/>
      <name val="Calibri"/>
      <family val="2"/>
      <charset val="238"/>
    </font>
    <font>
      <sz val="11"/>
      <color rgb="FF222222"/>
      <name val="Arial"/>
      <family val="2"/>
      <charset val="238"/>
    </font>
    <font>
      <sz val="10"/>
      <color rgb="FF000000"/>
      <name val="Arial"/>
      <family val="2"/>
    </font>
    <font>
      <sz val="11"/>
      <name val="Calibri"/>
      <family val="2"/>
      <scheme val="minor"/>
    </font>
    <font>
      <b/>
      <sz val="11"/>
      <color rgb="FF00B0F0"/>
      <name val="Arial"/>
      <family val="2"/>
      <charset val="238"/>
    </font>
    <font>
      <b/>
      <sz val="14"/>
      <color rgb="FF00B0F0"/>
      <name val="Arial"/>
      <family val="2"/>
      <charset val="238"/>
    </font>
    <font>
      <b/>
      <sz val="16"/>
      <color rgb="FF00B0F0"/>
      <name val="Arial"/>
      <family val="2"/>
      <charset val="238"/>
    </font>
    <font>
      <b/>
      <sz val="20"/>
      <color rgb="FF5EB895"/>
      <name val="Franklin Gothic Book"/>
      <family val="2"/>
    </font>
  </fonts>
  <fills count="3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99"/>
        <bgColor indexed="64"/>
      </patternFill>
    </fill>
    <fill>
      <patternFill patternType="solid">
        <fgColor rgb="FFC0C0C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79" fontId="1" fillId="0" borderId="0" applyFont="0" applyFill="0" applyBorder="0" applyAlignment="0" applyProtection="0"/>
    <xf numFmtId="9" fontId="1" fillId="0" borderId="0" applyFont="0" applyFill="0" applyBorder="0" applyAlignment="0" applyProtection="0"/>
  </cellStyleXfs>
  <cellXfs count="404">
    <xf numFmtId="0" fontId="0" fillId="0" borderId="0" xfId="0"/>
    <xf numFmtId="0" fontId="2" fillId="0" borderId="0" xfId="0" applyFont="1" applyBorder="1" applyAlignment="1"/>
    <xf numFmtId="0" fontId="2" fillId="0" borderId="0" xfId="0"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Border="1" applyAlignment="1"/>
    <xf numFmtId="3" fontId="4" fillId="0" borderId="0" xfId="0" applyNumberFormat="1" applyFont="1" applyBorder="1" applyAlignment="1">
      <alignment horizontal="right"/>
    </xf>
    <xf numFmtId="0" fontId="3" fillId="0" borderId="0" xfId="0" applyFont="1" applyBorder="1" applyAlignment="1"/>
    <xf numFmtId="3" fontId="2" fillId="0" borderId="1" xfId="0" applyNumberFormat="1" applyFont="1" applyBorder="1" applyAlignment="1">
      <alignment horizontal="right" vertical="top" wrapText="1"/>
    </xf>
    <xf numFmtId="0" fontId="2" fillId="0" borderId="2" xfId="0" applyFont="1" applyBorder="1" applyAlignment="1">
      <alignment horizontal="justify" vertical="top" wrapText="1"/>
    </xf>
    <xf numFmtId="3" fontId="3" fillId="0" borderId="3" xfId="0" applyNumberFormat="1" applyFont="1" applyBorder="1" applyAlignment="1">
      <alignment horizontal="right" vertical="top" wrapText="1"/>
    </xf>
    <xf numFmtId="0" fontId="3" fillId="0" borderId="4" xfId="0" applyFont="1" applyBorder="1" applyAlignment="1">
      <alignment horizontal="justify" vertical="top" wrapText="1"/>
    </xf>
    <xf numFmtId="0" fontId="3" fillId="0" borderId="0" xfId="0" applyFont="1" applyFill="1" applyBorder="1" applyAlignment="1"/>
    <xf numFmtId="0" fontId="2" fillId="0" borderId="0" xfId="0" applyFont="1" applyFill="1" applyBorder="1" applyAlignment="1"/>
    <xf numFmtId="0" fontId="5" fillId="0" borderId="0" xfId="0" applyFont="1" applyBorder="1" applyAlignment="1"/>
    <xf numFmtId="3" fontId="2" fillId="0" borderId="5" xfId="0" applyNumberFormat="1" applyFont="1" applyBorder="1" applyAlignment="1">
      <alignment horizontal="right" vertical="top" wrapText="1"/>
    </xf>
    <xf numFmtId="3" fontId="3" fillId="2" borderId="1" xfId="0" applyNumberFormat="1" applyFont="1" applyFill="1" applyBorder="1" applyAlignment="1">
      <alignment horizontal="right" vertical="top" wrapText="1"/>
    </xf>
    <xf numFmtId="3" fontId="3" fillId="3" borderId="1" xfId="0" applyNumberFormat="1" applyFont="1" applyFill="1" applyBorder="1" applyAlignment="1">
      <alignment horizontal="right"/>
    </xf>
    <xf numFmtId="3" fontId="3" fillId="4" borderId="1" xfId="0" applyNumberFormat="1" applyFont="1" applyFill="1" applyBorder="1" applyAlignment="1">
      <alignment horizontal="right"/>
    </xf>
    <xf numFmtId="3" fontId="2" fillId="0" borderId="6" xfId="0" applyNumberFormat="1" applyFont="1" applyBorder="1" applyAlignment="1">
      <alignment horizontal="right" vertical="top" wrapText="1"/>
    </xf>
    <xf numFmtId="3" fontId="2" fillId="0" borderId="1" xfId="0" applyNumberFormat="1" applyFont="1" applyFill="1" applyBorder="1" applyAlignment="1">
      <alignment horizontal="right" vertical="top" wrapText="1"/>
    </xf>
    <xf numFmtId="0" fontId="2" fillId="0" borderId="7" xfId="0" applyFont="1" applyBorder="1" applyAlignment="1">
      <alignment horizontal="justify" vertical="top" wrapText="1"/>
    </xf>
    <xf numFmtId="0" fontId="2" fillId="0" borderId="0" xfId="0" applyFont="1" applyBorder="1" applyAlignment="1">
      <alignment wrapText="1"/>
    </xf>
    <xf numFmtId="3" fontId="3" fillId="0" borderId="3" xfId="0" applyNumberFormat="1" applyFont="1" applyFill="1" applyBorder="1" applyAlignment="1">
      <alignment horizontal="right" vertical="top" wrapText="1"/>
    </xf>
    <xf numFmtId="3" fontId="2" fillId="5" borderId="1" xfId="0" applyNumberFormat="1" applyFont="1" applyFill="1" applyBorder="1" applyAlignment="1">
      <alignment horizontal="right" vertical="top" wrapText="1"/>
    </xf>
    <xf numFmtId="3" fontId="2" fillId="0" borderId="8" xfId="0" applyNumberFormat="1" applyFont="1" applyBorder="1" applyAlignment="1">
      <alignment horizontal="right" vertical="top" wrapText="1"/>
    </xf>
    <xf numFmtId="0" fontId="0" fillId="0" borderId="9" xfId="0" applyBorder="1"/>
    <xf numFmtId="0" fontId="0" fillId="0" borderId="0" xfId="0" applyBorder="1"/>
    <xf numFmtId="0" fontId="8" fillId="0" borderId="0" xfId="0" applyFont="1" applyBorder="1" applyAlignment="1"/>
    <xf numFmtId="0" fontId="2" fillId="0" borderId="1" xfId="0" applyFont="1" applyFill="1" applyBorder="1" applyAlignment="1">
      <alignment wrapText="1"/>
    </xf>
    <xf numFmtId="0" fontId="0" fillId="0" borderId="1" xfId="0" applyFill="1" applyBorder="1" applyAlignment="1">
      <alignment wrapText="1"/>
    </xf>
    <xf numFmtId="0" fontId="0" fillId="0" borderId="0" xfId="0" applyAlignment="1">
      <alignment wrapText="1"/>
    </xf>
    <xf numFmtId="0" fontId="0" fillId="0" borderId="1" xfId="0" applyBorder="1" applyAlignment="1">
      <alignment wrapText="1"/>
    </xf>
    <xf numFmtId="3" fontId="8" fillId="6" borderId="0" xfId="0" applyNumberFormat="1" applyFont="1" applyFill="1" applyBorder="1" applyAlignment="1"/>
    <xf numFmtId="3" fontId="2" fillId="6" borderId="0" xfId="0" applyNumberFormat="1" applyFont="1" applyFill="1" applyBorder="1" applyAlignment="1"/>
    <xf numFmtId="3" fontId="3" fillId="0" borderId="0" xfId="0" applyNumberFormat="1" applyFont="1" applyFill="1" applyBorder="1" applyAlignment="1"/>
    <xf numFmtId="3" fontId="2" fillId="0" borderId="0" xfId="0" applyNumberFormat="1" applyFont="1" applyFill="1" applyBorder="1" applyAlignment="1"/>
    <xf numFmtId="0" fontId="0" fillId="0" borderId="0" xfId="0" applyBorder="1" applyAlignment="1">
      <alignment wrapText="1"/>
    </xf>
    <xf numFmtId="1" fontId="2" fillId="0" borderId="5" xfId="0" applyNumberFormat="1" applyFont="1" applyBorder="1" applyAlignment="1">
      <alignment horizontal="right" vertical="top" wrapText="1"/>
    </xf>
    <xf numFmtId="1" fontId="3" fillId="0" borderId="3" xfId="0" applyNumberFormat="1" applyFont="1" applyBorder="1" applyAlignment="1">
      <alignment horizontal="right" vertical="top" wrapText="1"/>
    </xf>
    <xf numFmtId="1" fontId="2" fillId="0" borderId="1" xfId="0" applyNumberFormat="1" applyFont="1" applyBorder="1" applyAlignment="1">
      <alignment horizontal="right" vertical="top" wrapText="1"/>
    </xf>
    <xf numFmtId="1" fontId="2" fillId="0" borderId="1" xfId="0" applyNumberFormat="1" applyFont="1" applyFill="1" applyBorder="1" applyAlignment="1">
      <alignment horizontal="right" vertical="top" wrapText="1"/>
    </xf>
    <xf numFmtId="1" fontId="3" fillId="0" borderId="3" xfId="0" applyNumberFormat="1" applyFont="1" applyFill="1" applyBorder="1" applyAlignment="1">
      <alignment horizontal="right" vertical="top" wrapText="1"/>
    </xf>
    <xf numFmtId="1" fontId="0" fillId="0" borderId="0" xfId="0" applyNumberFormat="1" applyBorder="1"/>
    <xf numFmtId="1" fontId="2" fillId="0" borderId="6" xfId="0" applyNumberFormat="1" applyFont="1" applyBorder="1" applyAlignment="1">
      <alignment horizontal="right" vertical="top" wrapText="1"/>
    </xf>
    <xf numFmtId="1" fontId="2" fillId="0" borderId="8" xfId="0" applyNumberFormat="1" applyFont="1" applyBorder="1" applyAlignment="1">
      <alignment horizontal="right" vertical="top" wrapText="1"/>
    </xf>
    <xf numFmtId="1" fontId="0" fillId="0" borderId="0" xfId="0" applyNumberFormat="1"/>
    <xf numFmtId="1" fontId="0" fillId="0" borderId="1" xfId="0" applyNumberFormat="1" applyFill="1" applyBorder="1" applyAlignment="1">
      <alignment horizontal="right"/>
    </xf>
    <xf numFmtId="0" fontId="0" fillId="0" borderId="0" xfId="0" applyAlignment="1"/>
    <xf numFmtId="0" fontId="0" fillId="0" borderId="10" xfId="0" applyFill="1" applyBorder="1" applyAlignment="1">
      <alignment wrapText="1"/>
    </xf>
    <xf numFmtId="0" fontId="2" fillId="0" borderId="10" xfId="0" applyFont="1" applyFill="1" applyBorder="1" applyAlignment="1">
      <alignment wrapText="1"/>
    </xf>
    <xf numFmtId="0" fontId="3" fillId="0" borderId="11" xfId="0" applyFont="1" applyBorder="1" applyAlignment="1">
      <alignment horizontal="justify" vertical="top" wrapText="1"/>
    </xf>
    <xf numFmtId="0" fontId="0" fillId="0" borderId="12" xfId="0" applyFill="1" applyBorder="1" applyAlignment="1">
      <alignment wrapText="1"/>
    </xf>
    <xf numFmtId="0" fontId="2" fillId="0" borderId="13" xfId="0" applyFont="1" applyFill="1" applyBorder="1" applyAlignment="1">
      <alignment horizontal="justify" vertical="top" wrapText="1"/>
    </xf>
    <xf numFmtId="0" fontId="2" fillId="0" borderId="10" xfId="0" applyFont="1" applyBorder="1" applyAlignment="1">
      <alignment horizontal="justify" vertical="top" wrapText="1"/>
    </xf>
    <xf numFmtId="0" fontId="2" fillId="0" borderId="13" xfId="0" applyFont="1" applyBorder="1" applyAlignment="1">
      <alignment horizontal="justify" vertical="top" wrapText="1"/>
    </xf>
    <xf numFmtId="0" fontId="9" fillId="0" borderId="10" xfId="0" applyFont="1" applyFill="1" applyBorder="1" applyAlignment="1">
      <alignment wrapText="1"/>
    </xf>
    <xf numFmtId="0" fontId="2" fillId="0" borderId="14" xfId="0" applyFont="1" applyBorder="1" applyAlignment="1">
      <alignment wrapText="1"/>
    </xf>
    <xf numFmtId="0" fontId="7" fillId="0" borderId="10" xfId="0" applyNumberFormat="1" applyFont="1" applyFill="1" applyBorder="1" applyAlignment="1">
      <alignment horizontal="left" wrapText="1"/>
    </xf>
    <xf numFmtId="0" fontId="2" fillId="0" borderId="10" xfId="0" applyNumberFormat="1" applyFont="1" applyFill="1" applyBorder="1" applyAlignment="1">
      <alignment horizontal="left" wrapText="1"/>
    </xf>
    <xf numFmtId="0" fontId="2" fillId="0" borderId="10" xfId="0" applyFont="1" applyBorder="1" applyAlignment="1">
      <alignment wrapText="1"/>
    </xf>
    <xf numFmtId="0" fontId="3" fillId="0" borderId="13" xfId="0" applyFont="1" applyBorder="1" applyAlignment="1">
      <alignment horizontal="justify" vertical="top" wrapText="1"/>
    </xf>
    <xf numFmtId="0" fontId="3" fillId="0" borderId="12" xfId="0" applyFont="1" applyBorder="1" applyAlignment="1">
      <alignment horizontal="justify" vertical="top" wrapText="1"/>
    </xf>
    <xf numFmtId="3" fontId="2" fillId="0" borderId="15" xfId="0" applyNumberFormat="1" applyFont="1" applyBorder="1" applyAlignment="1">
      <alignment horizontal="right" vertical="top" wrapText="1"/>
    </xf>
    <xf numFmtId="3" fontId="2" fillId="0" borderId="10" xfId="0" applyNumberFormat="1" applyFont="1" applyBorder="1" applyAlignment="1">
      <alignment horizontal="right" vertical="top" wrapText="1"/>
    </xf>
    <xf numFmtId="3" fontId="2" fillId="0" borderId="13" xfId="0" applyNumberFormat="1" applyFont="1" applyBorder="1" applyAlignment="1">
      <alignment horizontal="right" vertical="top" wrapText="1"/>
    </xf>
    <xf numFmtId="3" fontId="2" fillId="0" borderId="1" xfId="0" applyNumberFormat="1" applyFont="1" applyBorder="1" applyAlignment="1">
      <alignment vertical="top"/>
    </xf>
    <xf numFmtId="3" fontId="2" fillId="0" borderId="2" xfId="0" applyNumberFormat="1" applyFont="1" applyBorder="1" applyAlignment="1">
      <alignment vertical="top"/>
    </xf>
    <xf numFmtId="3" fontId="2" fillId="0" borderId="16" xfId="0" applyNumberFormat="1" applyFont="1" applyBorder="1" applyAlignment="1">
      <alignment vertical="top"/>
    </xf>
    <xf numFmtId="3" fontId="2" fillId="0" borderId="1" xfId="0" applyNumberFormat="1" applyFont="1" applyFill="1" applyBorder="1" applyAlignment="1">
      <alignment vertical="top"/>
    </xf>
    <xf numFmtId="0" fontId="0" fillId="7" borderId="0" xfId="0" applyFill="1"/>
    <xf numFmtId="49" fontId="0" fillId="0" borderId="10" xfId="0" quotePrefix="1" applyNumberFormat="1" applyFill="1" applyBorder="1" applyAlignment="1">
      <alignment wrapText="1"/>
    </xf>
    <xf numFmtId="0" fontId="3" fillId="0" borderId="7" xfId="0" applyFont="1" applyBorder="1" applyAlignment="1">
      <alignment horizontal="justify" vertical="top" wrapText="1"/>
    </xf>
    <xf numFmtId="1" fontId="2" fillId="0" borderId="17" xfId="0" applyNumberFormat="1" applyFont="1" applyBorder="1" applyAlignment="1">
      <alignment horizontal="right" vertical="top" wrapText="1"/>
    </xf>
    <xf numFmtId="3" fontId="3" fillId="4" borderId="11" xfId="0" applyNumberFormat="1" applyFont="1" applyFill="1" applyBorder="1" applyAlignment="1">
      <alignment horizontal="right" vertical="top" wrapText="1"/>
    </xf>
    <xf numFmtId="3" fontId="2" fillId="4" borderId="0" xfId="0" applyNumberFormat="1" applyFont="1" applyFill="1" applyBorder="1" applyAlignment="1"/>
    <xf numFmtId="0" fontId="2" fillId="0" borderId="13" xfId="0" applyFont="1" applyFill="1" applyBorder="1" applyAlignment="1">
      <alignment wrapText="1"/>
    </xf>
    <xf numFmtId="3" fontId="3" fillId="4" borderId="13" xfId="0" applyNumberFormat="1" applyFont="1" applyFill="1" applyBorder="1" applyAlignment="1">
      <alignment horizontal="right" vertical="top" wrapText="1"/>
    </xf>
    <xf numFmtId="0" fontId="3" fillId="10" borderId="0" xfId="0" applyFont="1" applyFill="1" applyBorder="1" applyAlignment="1">
      <alignment horizontal="left" vertical="top" wrapText="1"/>
    </xf>
    <xf numFmtId="3" fontId="3" fillId="10" borderId="0" xfId="0" applyNumberFormat="1" applyFont="1" applyFill="1" applyBorder="1" applyAlignment="1">
      <alignment horizontal="right" vertical="top" wrapText="1"/>
    </xf>
    <xf numFmtId="0" fontId="0" fillId="0" borderId="5" xfId="0" applyFont="1" applyFill="1" applyBorder="1" applyAlignment="1">
      <alignment horizontal="left" vertical="top" wrapText="1"/>
    </xf>
    <xf numFmtId="207" fontId="0" fillId="0" borderId="5" xfId="0" applyNumberFormat="1" applyBorder="1"/>
    <xf numFmtId="3" fontId="3" fillId="0" borderId="5" xfId="0" applyNumberFormat="1" applyFont="1" applyFill="1" applyBorder="1" applyAlignment="1">
      <alignment horizontal="right" vertical="top" wrapText="1"/>
    </xf>
    <xf numFmtId="0" fontId="0" fillId="0" borderId="1" xfId="0" applyBorder="1"/>
    <xf numFmtId="207" fontId="0" fillId="0" borderId="1" xfId="0" applyNumberFormat="1" applyBorder="1"/>
    <xf numFmtId="179" fontId="0" fillId="0" borderId="1" xfId="1" applyFont="1" applyBorder="1"/>
    <xf numFmtId="206" fontId="0" fillId="0" borderId="1" xfId="0" applyNumberFormat="1" applyBorder="1"/>
    <xf numFmtId="3" fontId="0" fillId="0" borderId="1" xfId="0" applyNumberFormat="1" applyBorder="1"/>
    <xf numFmtId="2" fontId="0" fillId="0" borderId="1" xfId="0" applyNumberFormat="1" applyBorder="1"/>
    <xf numFmtId="0" fontId="0" fillId="0" borderId="0" xfId="0" applyAlignment="1">
      <alignment horizontal="left" vertical="center"/>
    </xf>
    <xf numFmtId="0" fontId="0" fillId="0" borderId="0" xfId="0" applyFont="1" applyBorder="1" applyAlignment="1"/>
    <xf numFmtId="0" fontId="2" fillId="0" borderId="1" xfId="0" applyFont="1" applyBorder="1" applyAlignment="1"/>
    <xf numFmtId="3" fontId="0" fillId="0" borderId="1" xfId="0" applyNumberFormat="1" applyFont="1" applyBorder="1" applyAlignment="1">
      <alignment horizontal="right"/>
    </xf>
    <xf numFmtId="0" fontId="0" fillId="0" borderId="1" xfId="0" applyFont="1" applyBorder="1" applyAlignment="1"/>
    <xf numFmtId="2" fontId="0" fillId="0" borderId="1" xfId="0" applyNumberFormat="1" applyFont="1" applyBorder="1" applyAlignment="1" applyProtection="1">
      <alignment horizontal="right"/>
      <protection locked="0"/>
    </xf>
    <xf numFmtId="179" fontId="0" fillId="0" borderId="0" xfId="1" applyFont="1"/>
    <xf numFmtId="0" fontId="6" fillId="11" borderId="18" xfId="0" applyFont="1" applyFill="1" applyBorder="1" applyAlignment="1">
      <alignment horizontal="left" vertical="center" wrapText="1"/>
    </xf>
    <xf numFmtId="0" fontId="3" fillId="11" borderId="19"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2" borderId="7" xfId="0" applyFont="1" applyFill="1" applyBorder="1" applyAlignment="1">
      <alignment horizontal="justify" vertical="top" wrapText="1"/>
    </xf>
    <xf numFmtId="3" fontId="3" fillId="0" borderId="21" xfId="0" applyNumberFormat="1" applyFont="1" applyBorder="1" applyAlignment="1">
      <alignment horizontal="right" vertical="top" wrapText="1"/>
    </xf>
    <xf numFmtId="3" fontId="2" fillId="0" borderId="22" xfId="0" applyNumberFormat="1" applyFont="1" applyBorder="1" applyAlignment="1">
      <alignment horizontal="right" vertical="top" wrapText="1"/>
    </xf>
    <xf numFmtId="3" fontId="2" fillId="0" borderId="17" xfId="0" applyNumberFormat="1" applyFont="1" applyBorder="1" applyAlignment="1">
      <alignment horizontal="right" vertical="top" wrapText="1"/>
    </xf>
    <xf numFmtId="3" fontId="2" fillId="0" borderId="23" xfId="0" applyNumberFormat="1" applyFont="1" applyBorder="1" applyAlignment="1">
      <alignment horizontal="right" vertical="top" wrapText="1"/>
    </xf>
    <xf numFmtId="0" fontId="3" fillId="13" borderId="24" xfId="0" applyFont="1" applyFill="1" applyBorder="1" applyAlignment="1">
      <alignment horizontal="justify" vertical="top" wrapText="1"/>
    </xf>
    <xf numFmtId="0" fontId="3" fillId="14" borderId="24" xfId="0" applyFont="1" applyFill="1" applyBorder="1" applyAlignment="1">
      <alignment horizontal="justify" vertical="top" wrapText="1"/>
    </xf>
    <xf numFmtId="0" fontId="3" fillId="12" borderId="24" xfId="0" applyFont="1" applyFill="1" applyBorder="1" applyAlignment="1">
      <alignment horizontal="justify" vertical="top" wrapText="1"/>
    </xf>
    <xf numFmtId="0" fontId="0" fillId="0" borderId="5" xfId="0" applyBorder="1"/>
    <xf numFmtId="0" fontId="0" fillId="0" borderId="6" xfId="0" applyBorder="1"/>
    <xf numFmtId="0" fontId="3" fillId="0" borderId="25" xfId="0" applyFont="1" applyBorder="1" applyAlignment="1">
      <alignment horizontal="justify" vertical="top" wrapText="1"/>
    </xf>
    <xf numFmtId="3" fontId="3" fillId="0" borderId="6" xfId="0" applyNumberFormat="1" applyFont="1" applyBorder="1" applyAlignment="1">
      <alignment horizontal="right" vertical="top" wrapText="1"/>
    </xf>
    <xf numFmtId="1" fontId="3" fillId="0" borderId="6" xfId="0" applyNumberFormat="1" applyFont="1" applyBorder="1" applyAlignment="1">
      <alignment horizontal="right" vertical="top" wrapText="1"/>
    </xf>
    <xf numFmtId="0" fontId="8" fillId="15" borderId="26" xfId="0" applyFont="1" applyFill="1" applyBorder="1" applyAlignment="1">
      <alignment horizontal="left" vertical="center" wrapText="1"/>
    </xf>
    <xf numFmtId="3" fontId="2" fillId="16" borderId="1" xfId="0" applyNumberFormat="1" applyFont="1" applyFill="1" applyBorder="1" applyAlignment="1">
      <alignment horizontal="right" vertical="top" wrapText="1"/>
    </xf>
    <xf numFmtId="0" fontId="0" fillId="17" borderId="1" xfId="0" applyFill="1" applyBorder="1"/>
    <xf numFmtId="0" fontId="12" fillId="0" borderId="0" xfId="0" applyFont="1"/>
    <xf numFmtId="3" fontId="2" fillId="0" borderId="27" xfId="0" applyNumberFormat="1" applyFont="1" applyBorder="1" applyAlignment="1">
      <alignment horizontal="right" vertical="top" wrapText="1"/>
    </xf>
    <xf numFmtId="0" fontId="0" fillId="0" borderId="1" xfId="0" applyFill="1" applyBorder="1" applyAlignment="1">
      <alignment horizontal="right" wrapText="1"/>
    </xf>
    <xf numFmtId="0" fontId="0" fillId="0" borderId="22" xfId="0" applyBorder="1" applyAlignment="1">
      <alignment horizontal="right" wrapText="1"/>
    </xf>
    <xf numFmtId="0" fontId="3" fillId="18" borderId="24" xfId="0" applyFont="1" applyFill="1" applyBorder="1" applyAlignment="1">
      <alignment vertical="center"/>
    </xf>
    <xf numFmtId="0" fontId="12" fillId="18" borderId="2" xfId="0" applyFont="1" applyFill="1" applyBorder="1"/>
    <xf numFmtId="0" fontId="12" fillId="18" borderId="4" xfId="0" applyFont="1" applyFill="1" applyBorder="1"/>
    <xf numFmtId="0" fontId="3" fillId="18" borderId="1" xfId="0" applyFont="1" applyFill="1" applyBorder="1" applyAlignment="1">
      <alignment vertical="center"/>
    </xf>
    <xf numFmtId="0" fontId="12" fillId="18" borderId="1" xfId="0" applyFont="1" applyFill="1" applyBorder="1"/>
    <xf numFmtId="3" fontId="2" fillId="0" borderId="6" xfId="0" applyNumberFormat="1" applyFont="1" applyBorder="1" applyAlignment="1">
      <alignment horizontal="center" vertical="top" wrapText="1"/>
    </xf>
    <xf numFmtId="3" fontId="2" fillId="0" borderId="1" xfId="0" applyNumberFormat="1" applyFont="1" applyBorder="1" applyAlignment="1">
      <alignment horizontal="center" vertical="top"/>
    </xf>
    <xf numFmtId="0" fontId="0" fillId="0" borderId="10" xfId="0" applyNumberFormat="1" applyFont="1" applyFill="1" applyBorder="1" applyAlignment="1">
      <alignment horizontal="left" wrapText="1"/>
    </xf>
    <xf numFmtId="3" fontId="0" fillId="0" borderId="22" xfId="0" applyNumberFormat="1" applyFont="1" applyBorder="1" applyAlignment="1">
      <alignment horizontal="right" vertical="top" wrapText="1"/>
    </xf>
    <xf numFmtId="3" fontId="2" fillId="0" borderId="1" xfId="0" applyNumberFormat="1" applyFont="1" applyBorder="1" applyAlignment="1">
      <alignment horizontal="center" vertical="top" wrapText="1"/>
    </xf>
    <xf numFmtId="3" fontId="2" fillId="0" borderId="3" xfId="0" applyNumberFormat="1" applyFont="1" applyBorder="1" applyAlignment="1">
      <alignment horizontal="center" vertical="top" wrapText="1"/>
    </xf>
    <xf numFmtId="0" fontId="0" fillId="0" borderId="3" xfId="0" applyBorder="1"/>
    <xf numFmtId="9" fontId="3" fillId="0" borderId="28" xfId="0" applyNumberFormat="1" applyFont="1" applyBorder="1" applyAlignment="1">
      <alignment horizontal="center"/>
    </xf>
    <xf numFmtId="0" fontId="0" fillId="17" borderId="3" xfId="0" applyFill="1" applyBorder="1"/>
    <xf numFmtId="3" fontId="0" fillId="17" borderId="1" xfId="0" applyNumberFormat="1" applyFill="1" applyBorder="1"/>
    <xf numFmtId="3" fontId="2" fillId="0" borderId="1" xfId="0" applyNumberFormat="1" applyFont="1" applyFill="1" applyBorder="1" applyAlignment="1">
      <alignment vertical="top" wrapText="1"/>
    </xf>
    <xf numFmtId="0" fontId="0" fillId="0" borderId="16" xfId="0" applyBorder="1"/>
    <xf numFmtId="3" fontId="2" fillId="0" borderId="3" xfId="0" applyNumberFormat="1" applyFont="1" applyFill="1" applyBorder="1" applyAlignment="1">
      <alignment vertical="top" wrapText="1"/>
    </xf>
    <xf numFmtId="0" fontId="0" fillId="0" borderId="29" xfId="0" applyBorder="1"/>
    <xf numFmtId="9" fontId="3" fillId="0" borderId="28" xfId="0" applyNumberFormat="1" applyFont="1" applyBorder="1"/>
    <xf numFmtId="0" fontId="0" fillId="0" borderId="2" xfId="0" applyFill="1" applyBorder="1" applyAlignment="1">
      <alignment wrapText="1"/>
    </xf>
    <xf numFmtId="0" fontId="2" fillId="0" borderId="2" xfId="0" applyFont="1" applyFill="1" applyBorder="1" applyAlignment="1">
      <alignment wrapText="1"/>
    </xf>
    <xf numFmtId="1" fontId="0" fillId="0" borderId="30" xfId="0" applyNumberFormat="1" applyBorder="1"/>
    <xf numFmtId="0" fontId="3" fillId="15" borderId="18" xfId="0" applyFont="1" applyFill="1" applyBorder="1" applyAlignment="1">
      <alignment horizontal="left" vertical="top" wrapText="1"/>
    </xf>
    <xf numFmtId="3" fontId="3" fillId="16" borderId="19" xfId="0" applyNumberFormat="1" applyFont="1" applyFill="1" applyBorder="1" applyAlignment="1">
      <alignment horizontal="right" vertical="top" wrapText="1"/>
    </xf>
    <xf numFmtId="1" fontId="3" fillId="16" borderId="19" xfId="0" applyNumberFormat="1" applyFont="1" applyFill="1" applyBorder="1" applyAlignment="1">
      <alignment horizontal="right" vertical="top" wrapText="1"/>
    </xf>
    <xf numFmtId="3" fontId="2" fillId="0" borderId="19" xfId="0" applyNumberFormat="1" applyFont="1" applyFill="1" applyBorder="1" applyAlignment="1">
      <alignment vertical="top" wrapText="1"/>
    </xf>
    <xf numFmtId="0" fontId="0" fillId="0" borderId="19" xfId="0" applyBorder="1"/>
    <xf numFmtId="0" fontId="0" fillId="0" borderId="20" xfId="0" applyBorder="1"/>
    <xf numFmtId="0" fontId="0" fillId="16" borderId="19" xfId="0" applyFill="1" applyBorder="1"/>
    <xf numFmtId="0" fontId="0" fillId="16" borderId="3" xfId="0" applyFill="1" applyBorder="1"/>
    <xf numFmtId="0" fontId="11" fillId="19" borderId="31" xfId="0" applyFont="1" applyFill="1" applyBorder="1" applyAlignment="1">
      <alignment horizontal="left" vertical="top" wrapText="1"/>
    </xf>
    <xf numFmtId="0" fontId="0" fillId="19" borderId="6" xfId="0" applyFill="1" applyBorder="1"/>
    <xf numFmtId="0" fontId="0" fillId="0" borderId="8" xfId="0" applyBorder="1"/>
    <xf numFmtId="0" fontId="3" fillId="19" borderId="18" xfId="0" applyFont="1" applyFill="1" applyBorder="1" applyAlignment="1">
      <alignment horizontal="left" vertical="top" wrapText="1"/>
    </xf>
    <xf numFmtId="3" fontId="3" fillId="16" borderId="32" xfId="0" applyNumberFormat="1" applyFont="1" applyFill="1" applyBorder="1" applyAlignment="1">
      <alignment horizontal="right" vertical="top" wrapText="1"/>
    </xf>
    <xf numFmtId="0" fontId="3" fillId="20" borderId="18" xfId="0" applyFont="1" applyFill="1" applyBorder="1" applyAlignment="1">
      <alignment horizontal="left" vertical="top" wrapText="1"/>
    </xf>
    <xf numFmtId="0" fontId="0" fillId="7" borderId="19" xfId="0" applyFill="1" applyBorder="1"/>
    <xf numFmtId="3" fontId="2" fillId="0" borderId="33" xfId="0" applyNumberFormat="1" applyFont="1" applyBorder="1" applyAlignment="1">
      <alignment vertical="top"/>
    </xf>
    <xf numFmtId="0" fontId="3" fillId="21" borderId="34" xfId="0" applyFont="1" applyFill="1" applyBorder="1" applyAlignment="1">
      <alignment vertical="top" wrapText="1"/>
    </xf>
    <xf numFmtId="0" fontId="3" fillId="22" borderId="15" xfId="0" applyFont="1" applyFill="1" applyBorder="1" applyAlignment="1">
      <alignment horizontal="justify" vertical="top" wrapText="1"/>
    </xf>
    <xf numFmtId="0" fontId="3" fillId="20" borderId="14" xfId="0" applyFont="1" applyFill="1" applyBorder="1" applyAlignment="1">
      <alignment vertical="top" wrapText="1"/>
    </xf>
    <xf numFmtId="0" fontId="3" fillId="13" borderId="15" xfId="0" applyFont="1" applyFill="1" applyBorder="1" applyAlignment="1">
      <alignment horizontal="justify" vertical="top" wrapText="1"/>
    </xf>
    <xf numFmtId="3" fontId="3" fillId="20" borderId="26" xfId="0" applyNumberFormat="1" applyFont="1" applyFill="1" applyBorder="1" applyAlignment="1">
      <alignment horizontal="right" vertical="top" wrapText="1"/>
    </xf>
    <xf numFmtId="0" fontId="3" fillId="10" borderId="15" xfId="0" applyFont="1" applyFill="1" applyBorder="1" applyAlignment="1">
      <alignment horizontal="justify" vertical="top" wrapText="1"/>
    </xf>
    <xf numFmtId="0" fontId="3" fillId="20" borderId="14" xfId="0" applyFont="1" applyFill="1" applyBorder="1" applyAlignment="1">
      <alignment horizontal="justify" vertical="top" wrapText="1"/>
    </xf>
    <xf numFmtId="3" fontId="3" fillId="20" borderId="14" xfId="0" applyNumberFormat="1" applyFont="1" applyFill="1" applyBorder="1" applyAlignment="1">
      <alignment horizontal="right" vertical="top" wrapText="1"/>
    </xf>
    <xf numFmtId="0" fontId="3" fillId="23" borderId="26" xfId="0" applyFont="1" applyFill="1" applyBorder="1" applyAlignment="1">
      <alignment horizontal="left" wrapText="1"/>
    </xf>
    <xf numFmtId="3" fontId="2" fillId="0" borderId="33" xfId="0" applyNumberFormat="1" applyFont="1" applyBorder="1" applyAlignment="1">
      <alignment horizontal="right" vertical="top" wrapText="1"/>
    </xf>
    <xf numFmtId="0" fontId="2" fillId="0" borderId="2" xfId="0" applyFont="1" applyBorder="1" applyAlignment="1">
      <alignment wrapText="1"/>
    </xf>
    <xf numFmtId="0" fontId="3" fillId="24" borderId="14" xfId="0" applyFont="1" applyFill="1" applyBorder="1" applyAlignment="1">
      <alignment horizontal="left" vertical="top" wrapText="1"/>
    </xf>
    <xf numFmtId="0" fontId="3" fillId="20" borderId="26" xfId="0" applyFont="1" applyFill="1" applyBorder="1" applyAlignment="1">
      <alignment horizontal="justify" vertical="top" wrapText="1"/>
    </xf>
    <xf numFmtId="0" fontId="2" fillId="0" borderId="2" xfId="0" applyNumberFormat="1" applyFont="1" applyFill="1" applyBorder="1" applyAlignment="1">
      <alignment horizontal="left" wrapText="1"/>
    </xf>
    <xf numFmtId="0" fontId="3" fillId="25" borderId="35" xfId="0" applyFont="1" applyFill="1" applyBorder="1" applyAlignment="1">
      <alignment vertical="justify" wrapText="1"/>
    </xf>
    <xf numFmtId="0" fontId="3" fillId="26" borderId="13" xfId="0" applyFont="1" applyFill="1" applyBorder="1" applyAlignment="1">
      <alignment horizontal="justify" vertical="top" wrapText="1"/>
    </xf>
    <xf numFmtId="0" fontId="3" fillId="26" borderId="15" xfId="0" applyFont="1" applyFill="1" applyBorder="1" applyAlignment="1">
      <alignment horizontal="justify" vertical="top" wrapText="1"/>
    </xf>
    <xf numFmtId="0" fontId="3" fillId="25" borderId="26" xfId="0" applyFont="1" applyFill="1" applyBorder="1" applyAlignment="1">
      <alignment vertical="justify" wrapText="1"/>
    </xf>
    <xf numFmtId="3" fontId="3" fillId="25" borderId="26" xfId="0" applyNumberFormat="1" applyFont="1" applyFill="1" applyBorder="1" applyAlignment="1">
      <alignment horizontal="right"/>
    </xf>
    <xf numFmtId="0" fontId="3" fillId="27" borderId="26" xfId="0" applyFont="1" applyFill="1" applyBorder="1" applyAlignment="1">
      <alignment vertical="justify" wrapText="1"/>
    </xf>
    <xf numFmtId="3" fontId="3" fillId="27" borderId="26" xfId="0" applyNumberFormat="1" applyFont="1" applyFill="1" applyBorder="1" applyAlignment="1">
      <alignment horizontal="right"/>
    </xf>
    <xf numFmtId="0" fontId="0" fillId="0" borderId="2" xfId="0" applyFont="1" applyBorder="1" applyAlignment="1">
      <alignment horizontal="justify" vertical="top" wrapText="1"/>
    </xf>
    <xf numFmtId="0" fontId="3" fillId="25" borderId="26" xfId="0" applyFont="1" applyFill="1" applyBorder="1" applyAlignment="1">
      <alignment horizontal="justify" vertical="top" wrapText="1"/>
    </xf>
    <xf numFmtId="3" fontId="3" fillId="25" borderId="26" xfId="0" applyNumberFormat="1" applyFont="1" applyFill="1" applyBorder="1" applyAlignment="1">
      <alignment horizontal="right" vertical="top" wrapText="1"/>
    </xf>
    <xf numFmtId="3" fontId="2" fillId="20" borderId="30" xfId="0" applyNumberFormat="1" applyFont="1" applyFill="1" applyBorder="1" applyAlignment="1"/>
    <xf numFmtId="3" fontId="2" fillId="25" borderId="30" xfId="0" applyNumberFormat="1" applyFont="1" applyFill="1" applyBorder="1" applyAlignment="1"/>
    <xf numFmtId="3" fontId="2" fillId="4" borderId="30" xfId="0" applyNumberFormat="1" applyFont="1" applyFill="1" applyBorder="1" applyAlignment="1"/>
    <xf numFmtId="3" fontId="2" fillId="21" borderId="20" xfId="0" applyNumberFormat="1" applyFont="1" applyFill="1" applyBorder="1" applyAlignment="1"/>
    <xf numFmtId="3" fontId="2" fillId="21" borderId="0" xfId="0" applyNumberFormat="1" applyFont="1" applyFill="1" applyBorder="1" applyAlignment="1"/>
    <xf numFmtId="3" fontId="2" fillId="20" borderId="36" xfId="0" applyNumberFormat="1" applyFont="1" applyFill="1" applyBorder="1" applyAlignment="1">
      <alignment vertical="top"/>
    </xf>
    <xf numFmtId="3" fontId="2" fillId="0" borderId="37" xfId="0" applyNumberFormat="1" applyFont="1" applyBorder="1" applyAlignment="1">
      <alignment vertical="top"/>
    </xf>
    <xf numFmtId="3" fontId="2" fillId="0" borderId="29" xfId="0" applyNumberFormat="1" applyFont="1" applyFill="1" applyBorder="1" applyAlignment="1">
      <alignment vertical="top"/>
    </xf>
    <xf numFmtId="3" fontId="2" fillId="0" borderId="30" xfId="0" applyNumberFormat="1" applyFont="1" applyFill="1" applyBorder="1" applyAlignment="1"/>
    <xf numFmtId="3" fontId="2" fillId="24" borderId="37" xfId="0" applyNumberFormat="1" applyFont="1" applyFill="1" applyBorder="1" applyAlignment="1">
      <alignment vertical="top"/>
    </xf>
    <xf numFmtId="3" fontId="2" fillId="24" borderId="0" xfId="0" applyNumberFormat="1" applyFont="1" applyFill="1" applyBorder="1" applyAlignment="1"/>
    <xf numFmtId="3" fontId="2" fillId="23" borderId="38" xfId="0" applyNumberFormat="1" applyFont="1" applyFill="1" applyBorder="1" applyAlignment="1"/>
    <xf numFmtId="0" fontId="0" fillId="0" borderId="0" xfId="0" applyFont="1" applyBorder="1" applyAlignment="1">
      <alignment wrapText="1"/>
    </xf>
    <xf numFmtId="3" fontId="2" fillId="6" borderId="30" xfId="0" applyNumberFormat="1" applyFont="1" applyFill="1" applyBorder="1" applyAlignment="1"/>
    <xf numFmtId="3" fontId="2" fillId="0" borderId="7" xfId="0" applyNumberFormat="1" applyFont="1" applyBorder="1" applyAlignment="1">
      <alignment vertical="top"/>
    </xf>
    <xf numFmtId="3" fontId="2" fillId="0" borderId="5" xfId="0" applyNumberFormat="1" applyFont="1" applyBorder="1" applyAlignment="1">
      <alignment vertical="top"/>
    </xf>
    <xf numFmtId="3" fontId="2" fillId="0" borderId="38" xfId="0" applyNumberFormat="1" applyFont="1" applyFill="1" applyBorder="1" applyAlignment="1"/>
    <xf numFmtId="3" fontId="2" fillId="28" borderId="39" xfId="0" applyNumberFormat="1" applyFont="1" applyFill="1" applyBorder="1" applyAlignment="1"/>
    <xf numFmtId="0" fontId="3" fillId="0" borderId="14" xfId="0" applyFont="1" applyBorder="1" applyAlignment="1">
      <alignment horizontal="justify" vertical="top" wrapText="1"/>
    </xf>
    <xf numFmtId="3" fontId="3" fillId="4" borderId="14" xfId="0" applyNumberFormat="1" applyFont="1" applyFill="1" applyBorder="1" applyAlignment="1">
      <alignment horizontal="right" vertical="top" wrapText="1"/>
    </xf>
    <xf numFmtId="3" fontId="3" fillId="12" borderId="40" xfId="0" applyNumberFormat="1" applyFont="1" applyFill="1" applyBorder="1" applyAlignment="1">
      <alignment vertical="top"/>
    </xf>
    <xf numFmtId="3" fontId="3" fillId="12" borderId="8" xfId="0" applyNumberFormat="1" applyFont="1" applyFill="1" applyBorder="1" applyAlignment="1">
      <alignment vertical="top"/>
    </xf>
    <xf numFmtId="0" fontId="3" fillId="12" borderId="8" xfId="0" applyFont="1" applyFill="1" applyBorder="1" applyAlignment="1">
      <alignment vertical="top"/>
    </xf>
    <xf numFmtId="3" fontId="3" fillId="4" borderId="35" xfId="0" applyNumberFormat="1" applyFont="1" applyFill="1" applyBorder="1" applyAlignment="1">
      <alignment horizontal="right" vertical="top" wrapText="1"/>
    </xf>
    <xf numFmtId="3" fontId="3" fillId="12" borderId="41" xfId="0" applyNumberFormat="1" applyFont="1" applyFill="1" applyBorder="1" applyAlignment="1">
      <alignment vertical="top"/>
    </xf>
    <xf numFmtId="3" fontId="3" fillId="12" borderId="42" xfId="0" applyNumberFormat="1" applyFont="1" applyFill="1" applyBorder="1" applyAlignment="1">
      <alignment vertical="top"/>
    </xf>
    <xf numFmtId="3" fontId="3" fillId="12" borderId="36" xfId="0" applyNumberFormat="1" applyFont="1" applyFill="1" applyBorder="1" applyAlignment="1">
      <alignment vertical="top"/>
    </xf>
    <xf numFmtId="0" fontId="2" fillId="0" borderId="10" xfId="0" applyFont="1" applyFill="1" applyBorder="1" applyAlignment="1">
      <alignment vertical="top" wrapText="1"/>
    </xf>
    <xf numFmtId="3" fontId="3" fillId="0" borderId="0" xfId="0" applyNumberFormat="1" applyFont="1" applyBorder="1" applyAlignment="1"/>
    <xf numFmtId="3" fontId="2" fillId="0" borderId="25" xfId="0" applyNumberFormat="1" applyFont="1" applyFill="1" applyBorder="1" applyAlignment="1">
      <alignment vertical="top"/>
    </xf>
    <xf numFmtId="3" fontId="2" fillId="0" borderId="6" xfId="0" applyNumberFormat="1" applyFont="1" applyFill="1" applyBorder="1" applyAlignment="1">
      <alignment vertical="top"/>
    </xf>
    <xf numFmtId="0" fontId="0" fillId="0" borderId="10" xfId="0" applyFont="1" applyFill="1" applyBorder="1" applyAlignment="1">
      <alignment wrapText="1"/>
    </xf>
    <xf numFmtId="9" fontId="0" fillId="0" borderId="5" xfId="2" applyFont="1" applyBorder="1"/>
    <xf numFmtId="9" fontId="0" fillId="0" borderId="1" xfId="2" applyFont="1" applyBorder="1"/>
    <xf numFmtId="2" fontId="0" fillId="0" borderId="5" xfId="0" applyNumberFormat="1" applyBorder="1"/>
    <xf numFmtId="4" fontId="2" fillId="0" borderId="10" xfId="0" applyNumberFormat="1" applyFont="1" applyBorder="1" applyAlignment="1">
      <alignment horizontal="right" vertical="top" wrapText="1"/>
    </xf>
    <xf numFmtId="0" fontId="28" fillId="0" borderId="0" xfId="0" applyFont="1"/>
    <xf numFmtId="3" fontId="29" fillId="0" borderId="6" xfId="0" applyNumberFormat="1" applyFont="1" applyBorder="1" applyAlignment="1">
      <alignment horizontal="left" vertical="top" wrapText="1"/>
    </xf>
    <xf numFmtId="3" fontId="30" fillId="12" borderId="40" xfId="0" applyNumberFormat="1" applyFont="1" applyFill="1" applyBorder="1" applyAlignment="1">
      <alignment vertical="top"/>
    </xf>
    <xf numFmtId="0" fontId="29" fillId="0" borderId="0" xfId="0" applyFont="1" applyBorder="1" applyAlignment="1">
      <alignment vertical="top"/>
    </xf>
    <xf numFmtId="3" fontId="29" fillId="0" borderId="12" xfId="0" applyNumberFormat="1" applyFont="1" applyFill="1" applyBorder="1" applyAlignment="1">
      <alignment horizontal="left" vertical="top"/>
    </xf>
    <xf numFmtId="0" fontId="31" fillId="0" borderId="0" xfId="0" applyFont="1"/>
    <xf numFmtId="0" fontId="2" fillId="0" borderId="0" xfId="0" applyFont="1"/>
    <xf numFmtId="0" fontId="28" fillId="0" borderId="0" xfId="0" applyFont="1" applyAlignment="1">
      <alignment wrapText="1"/>
    </xf>
    <xf numFmtId="0" fontId="28" fillId="0" borderId="0" xfId="0" applyFont="1" applyFill="1" applyAlignment="1">
      <alignment wrapText="1"/>
    </xf>
    <xf numFmtId="0" fontId="32" fillId="0" borderId="0" xfId="0" applyFont="1" applyAlignment="1">
      <alignment vertical="top" wrapText="1"/>
    </xf>
    <xf numFmtId="0" fontId="32" fillId="0" borderId="0" xfId="0" applyFont="1" applyAlignment="1">
      <alignment vertical="top"/>
    </xf>
    <xf numFmtId="0" fontId="0" fillId="0" borderId="0" xfId="0" applyAlignment="1">
      <alignment vertical="top" wrapText="1"/>
    </xf>
    <xf numFmtId="0" fontId="16" fillId="0" borderId="0" xfId="0" applyFont="1"/>
    <xf numFmtId="0" fontId="17" fillId="0" borderId="0" xfId="0" applyFont="1"/>
    <xf numFmtId="0" fontId="18" fillId="0" borderId="0" xfId="0" applyFont="1"/>
    <xf numFmtId="0" fontId="19" fillId="0" borderId="0" xfId="0" applyFont="1"/>
    <xf numFmtId="0" fontId="33" fillId="0" borderId="0" xfId="0" applyFont="1"/>
    <xf numFmtId="0" fontId="34" fillId="0" borderId="0" xfId="0" applyFont="1" applyAlignment="1">
      <alignment vertical="top" wrapText="1"/>
    </xf>
    <xf numFmtId="0" fontId="33" fillId="0" borderId="0" xfId="0" applyFont="1" applyAlignment="1">
      <alignment vertical="top" wrapText="1"/>
    </xf>
    <xf numFmtId="0" fontId="16" fillId="0" borderId="0" xfId="0" applyFont="1" applyAlignment="1">
      <alignment wrapText="1"/>
    </xf>
    <xf numFmtId="0" fontId="17" fillId="0" borderId="0" xfId="0" applyFont="1" applyAlignment="1">
      <alignment vertical="top"/>
    </xf>
    <xf numFmtId="0" fontId="33" fillId="0" borderId="0" xfId="0" applyFont="1" applyAlignment="1">
      <alignment horizontal="justify" vertical="center"/>
    </xf>
    <xf numFmtId="0" fontId="3" fillId="16" borderId="14" xfId="0" applyFont="1" applyFill="1" applyBorder="1" applyAlignment="1">
      <alignment horizontal="left" vertical="top" wrapText="1"/>
    </xf>
    <xf numFmtId="0" fontId="2" fillId="16" borderId="10" xfId="0" applyFont="1" applyFill="1" applyBorder="1" applyAlignment="1">
      <alignment wrapText="1"/>
    </xf>
    <xf numFmtId="0" fontId="2" fillId="16" borderId="10" xfId="0" applyNumberFormat="1" applyFont="1" applyFill="1" applyBorder="1" applyAlignment="1">
      <alignment horizontal="left" wrapText="1"/>
    </xf>
    <xf numFmtId="0" fontId="20" fillId="0" borderId="0" xfId="0" applyFont="1" applyAlignment="1">
      <alignment wrapText="1"/>
    </xf>
    <xf numFmtId="0" fontId="0" fillId="0" borderId="1" xfId="0" applyFont="1" applyFill="1" applyBorder="1" applyAlignment="1">
      <alignment horizontal="left" vertical="center" wrapText="1"/>
    </xf>
    <xf numFmtId="0" fontId="35" fillId="0" borderId="1" xfId="0" applyFont="1" applyBorder="1" applyAlignment="1">
      <alignment horizontal="left" vertical="center" wrapText="1"/>
    </xf>
    <xf numFmtId="0" fontId="0" fillId="0" borderId="2" xfId="0" applyFont="1" applyFill="1" applyBorder="1" applyAlignment="1">
      <alignment horizontal="left" vertical="center" wrapText="1"/>
    </xf>
    <xf numFmtId="0" fontId="35" fillId="0" borderId="16" xfId="0" applyFont="1" applyBorder="1" applyAlignment="1">
      <alignment horizontal="left" vertical="center" wrapText="1"/>
    </xf>
    <xf numFmtId="0" fontId="35" fillId="0" borderId="2" xfId="0" applyFont="1" applyBorder="1" applyAlignment="1">
      <alignment horizontal="left" vertical="center" wrapText="1"/>
    </xf>
    <xf numFmtId="0" fontId="35" fillId="0" borderId="4" xfId="0" applyFont="1" applyBorder="1" applyAlignment="1">
      <alignment horizontal="left" vertical="center" wrapText="1"/>
    </xf>
    <xf numFmtId="0" fontId="35" fillId="0" borderId="3" xfId="0" applyFont="1" applyBorder="1" applyAlignment="1">
      <alignment horizontal="left" vertical="center" wrapText="1"/>
    </xf>
    <xf numFmtId="0" fontId="35" fillId="0" borderId="29" xfId="0" applyFont="1" applyBorder="1" applyAlignment="1">
      <alignment horizontal="left" vertical="center" wrapText="1"/>
    </xf>
    <xf numFmtId="0" fontId="11" fillId="3" borderId="24"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35" fillId="0" borderId="1" xfId="0" applyFont="1" applyBorder="1" applyAlignment="1">
      <alignment vertical="center" wrapText="1"/>
    </xf>
    <xf numFmtId="0" fontId="35" fillId="0" borderId="2" xfId="0" applyFont="1" applyBorder="1" applyAlignment="1">
      <alignment vertical="center" wrapText="1"/>
    </xf>
    <xf numFmtId="0" fontId="35" fillId="0" borderId="16" xfId="0" applyFont="1" applyBorder="1" applyAlignment="1">
      <alignment vertical="center" wrapText="1"/>
    </xf>
    <xf numFmtId="0" fontId="3" fillId="9" borderId="5" xfId="0" applyFont="1" applyFill="1" applyBorder="1" applyAlignment="1">
      <alignment horizontal="left" vertical="top" wrapText="1"/>
    </xf>
    <xf numFmtId="3" fontId="3" fillId="9" borderId="5" xfId="0" applyNumberFormat="1" applyFont="1" applyFill="1" applyBorder="1" applyAlignment="1">
      <alignment horizontal="right"/>
    </xf>
    <xf numFmtId="204" fontId="3" fillId="9" borderId="5" xfId="0" applyNumberFormat="1" applyFont="1" applyFill="1" applyBorder="1" applyAlignment="1">
      <alignment horizontal="right"/>
    </xf>
    <xf numFmtId="0" fontId="3" fillId="3" borderId="24"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2" borderId="2" xfId="0" applyFont="1" applyFill="1" applyBorder="1" applyAlignment="1">
      <alignment horizontal="left" vertical="top" wrapText="1"/>
    </xf>
    <xf numFmtId="204" fontId="3" fillId="2" borderId="16" xfId="0" applyNumberFormat="1" applyFont="1" applyFill="1" applyBorder="1" applyAlignment="1">
      <alignment horizontal="right" vertical="top" wrapText="1"/>
    </xf>
    <xf numFmtId="0" fontId="2" fillId="0" borderId="2" xfId="0" applyFont="1" applyBorder="1" applyAlignment="1">
      <alignment horizontal="left" vertical="top" wrapText="1"/>
    </xf>
    <xf numFmtId="204" fontId="2" fillId="0" borderId="16" xfId="0" applyNumberFormat="1" applyFont="1" applyBorder="1" applyAlignment="1">
      <alignment horizontal="right" vertical="top" wrapText="1"/>
    </xf>
    <xf numFmtId="0" fontId="3" fillId="3" borderId="2" xfId="0" applyFont="1" applyFill="1" applyBorder="1" applyAlignment="1">
      <alignment horizontal="left" vertical="top" wrapText="1"/>
    </xf>
    <xf numFmtId="204" fontId="3" fillId="3" borderId="16" xfId="0" applyNumberFormat="1" applyFont="1" applyFill="1" applyBorder="1" applyAlignment="1">
      <alignment horizontal="right"/>
    </xf>
    <xf numFmtId="0" fontId="3" fillId="4" borderId="2" xfId="0" applyFont="1" applyFill="1" applyBorder="1" applyAlignment="1">
      <alignment horizontal="left" vertical="top" wrapText="1"/>
    </xf>
    <xf numFmtId="204" fontId="3" fillId="4" borderId="16" xfId="0" applyNumberFormat="1" applyFont="1" applyFill="1" applyBorder="1" applyAlignment="1">
      <alignment horizontal="right"/>
    </xf>
    <xf numFmtId="0" fontId="2" fillId="0" borderId="2" xfId="0" applyFont="1" applyFill="1" applyBorder="1" applyAlignment="1">
      <alignment horizontal="left" vertical="top" wrapText="1"/>
    </xf>
    <xf numFmtId="0" fontId="3" fillId="8" borderId="4" xfId="0" applyFont="1" applyFill="1" applyBorder="1" applyAlignment="1">
      <alignment horizontal="left" vertical="top" wrapText="1"/>
    </xf>
    <xf numFmtId="3" fontId="3" fillId="8" borderId="3" xfId="0" applyNumberFormat="1" applyFont="1" applyFill="1" applyBorder="1" applyAlignment="1">
      <alignment horizontal="right"/>
    </xf>
    <xf numFmtId="204" fontId="3" fillId="8" borderId="29" xfId="0" applyNumberFormat="1" applyFont="1" applyFill="1" applyBorder="1" applyAlignment="1">
      <alignment horizontal="right"/>
    </xf>
    <xf numFmtId="0" fontId="0" fillId="0" borderId="2" xfId="0" applyFill="1" applyBorder="1" applyAlignment="1">
      <alignment horizontal="left" wrapText="1"/>
    </xf>
    <xf numFmtId="3" fontId="3" fillId="29" borderId="0" xfId="0" applyNumberFormat="1" applyFont="1" applyFill="1" applyBorder="1" applyAlignment="1">
      <alignment textRotation="90" wrapText="1"/>
    </xf>
    <xf numFmtId="0" fontId="0" fillId="0" borderId="37" xfId="0" applyBorder="1"/>
    <xf numFmtId="0" fontId="0" fillId="0" borderId="44" xfId="0" applyBorder="1"/>
    <xf numFmtId="179" fontId="2" fillId="0" borderId="2" xfId="1" applyFont="1" applyFill="1" applyBorder="1" applyAlignment="1">
      <alignment wrapText="1"/>
    </xf>
    <xf numFmtId="3" fontId="2" fillId="0" borderId="3" xfId="0" applyNumberFormat="1" applyFont="1" applyBorder="1" applyAlignment="1">
      <alignment horizontal="center" vertical="top"/>
    </xf>
    <xf numFmtId="0" fontId="3" fillId="14" borderId="2" xfId="0" applyFont="1" applyFill="1" applyBorder="1" applyAlignment="1">
      <alignment horizontal="left" vertical="top" wrapText="1"/>
    </xf>
    <xf numFmtId="0" fontId="0" fillId="0" borderId="0" xfId="0" applyFill="1" applyBorder="1" applyAlignment="1">
      <alignment horizontal="left" wrapText="1"/>
    </xf>
    <xf numFmtId="0" fontId="11" fillId="20" borderId="18" xfId="0" applyFont="1" applyFill="1" applyBorder="1" applyAlignment="1">
      <alignment horizontal="left" vertical="top" wrapText="1"/>
    </xf>
    <xf numFmtId="3" fontId="2" fillId="0" borderId="45" xfId="0" applyNumberFormat="1" applyFont="1" applyFill="1" applyBorder="1" applyAlignment="1">
      <alignment vertical="top" wrapText="1"/>
    </xf>
    <xf numFmtId="0" fontId="0" fillId="7" borderId="6" xfId="0" applyFill="1" applyBorder="1" applyAlignment="1"/>
    <xf numFmtId="0" fontId="0" fillId="7" borderId="8" xfId="0" applyFill="1" applyBorder="1" applyAlignment="1"/>
    <xf numFmtId="0" fontId="0" fillId="7" borderId="42" xfId="0" applyFill="1" applyBorder="1" applyAlignment="1"/>
    <xf numFmtId="3" fontId="3" fillId="23" borderId="19" xfId="0" applyNumberFormat="1" applyFont="1" applyFill="1" applyBorder="1" applyAlignment="1">
      <alignment horizontal="right" vertical="top" wrapText="1"/>
    </xf>
    <xf numFmtId="3" fontId="3" fillId="12" borderId="46" xfId="0" applyNumberFormat="1" applyFont="1" applyFill="1" applyBorder="1" applyAlignment="1">
      <alignment vertical="top"/>
    </xf>
    <xf numFmtId="3" fontId="2" fillId="4" borderId="47" xfId="0" applyNumberFormat="1" applyFont="1" applyFill="1" applyBorder="1" applyAlignment="1"/>
    <xf numFmtId="0" fontId="3" fillId="0" borderId="10" xfId="0" applyFont="1" applyBorder="1" applyAlignment="1">
      <alignment horizontal="justify" vertical="top" wrapText="1"/>
    </xf>
    <xf numFmtId="3" fontId="3" fillId="4" borderId="10" xfId="0" applyNumberFormat="1" applyFont="1" applyFill="1" applyBorder="1" applyAlignment="1">
      <alignment horizontal="right" vertical="top" wrapText="1"/>
    </xf>
    <xf numFmtId="3" fontId="3" fillId="12" borderId="2" xfId="0" applyNumberFormat="1" applyFont="1" applyFill="1" applyBorder="1" applyAlignment="1">
      <alignment vertical="top"/>
    </xf>
    <xf numFmtId="3" fontId="3" fillId="12" borderId="1" xfId="0" applyNumberFormat="1" applyFont="1" applyFill="1" applyBorder="1" applyAlignment="1">
      <alignment vertical="top"/>
    </xf>
    <xf numFmtId="3" fontId="3" fillId="12" borderId="16" xfId="0" applyNumberFormat="1" applyFont="1" applyFill="1" applyBorder="1" applyAlignment="1">
      <alignment vertical="top"/>
    </xf>
    <xf numFmtId="3" fontId="2" fillId="4" borderId="48" xfId="0" applyNumberFormat="1" applyFont="1" applyFill="1" applyBorder="1" applyAlignment="1"/>
    <xf numFmtId="4" fontId="3" fillId="4" borderId="10" xfId="0" applyNumberFormat="1" applyFont="1" applyFill="1" applyBorder="1" applyAlignment="1">
      <alignment horizontal="right" vertical="top" wrapText="1"/>
    </xf>
    <xf numFmtId="0" fontId="3" fillId="12" borderId="1" xfId="0" applyFont="1" applyFill="1" applyBorder="1" applyAlignment="1">
      <alignment vertical="top"/>
    </xf>
    <xf numFmtId="3" fontId="2" fillId="4" borderId="49" xfId="0" applyNumberFormat="1" applyFont="1" applyFill="1" applyBorder="1" applyAlignment="1"/>
    <xf numFmtId="3" fontId="3" fillId="12" borderId="33" xfId="0" applyNumberFormat="1" applyFont="1" applyFill="1" applyBorder="1" applyAlignment="1">
      <alignment vertical="top"/>
    </xf>
    <xf numFmtId="0" fontId="3" fillId="13" borderId="15" xfId="0" applyFont="1" applyFill="1" applyBorder="1" applyAlignment="1">
      <alignment horizontal="left" vertical="top" wrapText="1"/>
    </xf>
    <xf numFmtId="0" fontId="9" fillId="0" borderId="10" xfId="0" applyFont="1" applyBorder="1" applyAlignment="1">
      <alignment wrapText="1"/>
    </xf>
    <xf numFmtId="0" fontId="9" fillId="16" borderId="10" xfId="0" applyFont="1" applyFill="1" applyBorder="1" applyAlignment="1">
      <alignment wrapText="1"/>
    </xf>
    <xf numFmtId="3" fontId="3" fillId="25" borderId="50" xfId="0" applyNumberFormat="1" applyFont="1" applyFill="1" applyBorder="1" applyAlignment="1">
      <alignment horizontal="right" vertical="top" wrapText="1"/>
    </xf>
    <xf numFmtId="3" fontId="3" fillId="25" borderId="18" xfId="0" applyNumberFormat="1" applyFont="1" applyFill="1" applyBorder="1" applyAlignment="1">
      <alignment horizontal="right" vertical="top" wrapText="1"/>
    </xf>
    <xf numFmtId="3" fontId="3" fillId="25" borderId="19" xfId="0" applyNumberFormat="1" applyFont="1" applyFill="1" applyBorder="1" applyAlignment="1">
      <alignment horizontal="right" vertical="top" wrapText="1"/>
    </xf>
    <xf numFmtId="3" fontId="3" fillId="4" borderId="51" xfId="0" applyNumberFormat="1" applyFont="1" applyFill="1" applyBorder="1" applyAlignment="1">
      <alignment horizontal="right" vertical="top" wrapText="1"/>
    </xf>
    <xf numFmtId="3" fontId="3" fillId="4" borderId="4" xfId="0" applyNumberFormat="1" applyFont="1" applyFill="1" applyBorder="1" applyAlignment="1">
      <alignment horizontal="right" vertical="top" wrapText="1"/>
    </xf>
    <xf numFmtId="3" fontId="3" fillId="4" borderId="3" xfId="0" applyNumberFormat="1" applyFont="1" applyFill="1" applyBorder="1" applyAlignment="1">
      <alignment horizontal="right" vertical="top" wrapText="1"/>
    </xf>
    <xf numFmtId="0" fontId="3" fillId="13" borderId="34" xfId="0" applyFont="1" applyFill="1" applyBorder="1" applyAlignment="1">
      <alignment horizontal="justify" vertical="top" wrapText="1"/>
    </xf>
    <xf numFmtId="0" fontId="9" fillId="0" borderId="15" xfId="0" applyFont="1" applyBorder="1" applyAlignment="1">
      <alignment wrapText="1"/>
    </xf>
    <xf numFmtId="3" fontId="3" fillId="20" borderId="50" xfId="0" applyNumberFormat="1" applyFont="1" applyFill="1" applyBorder="1" applyAlignment="1">
      <alignment horizontal="right" vertical="top" wrapText="1"/>
    </xf>
    <xf numFmtId="3" fontId="3" fillId="20" borderId="18" xfId="0" applyNumberFormat="1" applyFont="1" applyFill="1" applyBorder="1" applyAlignment="1">
      <alignment horizontal="right" vertical="top" wrapText="1"/>
    </xf>
    <xf numFmtId="3" fontId="3" fillId="20" borderId="19" xfId="0" applyNumberFormat="1" applyFont="1" applyFill="1" applyBorder="1" applyAlignment="1">
      <alignment horizontal="right" vertical="top" wrapText="1"/>
    </xf>
    <xf numFmtId="3" fontId="3" fillId="20" borderId="52" xfId="0" applyNumberFormat="1" applyFont="1" applyFill="1" applyBorder="1" applyAlignment="1">
      <alignment horizontal="right" vertical="top" wrapText="1"/>
    </xf>
    <xf numFmtId="3" fontId="3" fillId="23" borderId="50" xfId="0" applyNumberFormat="1" applyFont="1" applyFill="1" applyBorder="1" applyAlignment="1">
      <alignment horizontal="right"/>
    </xf>
    <xf numFmtId="3" fontId="3" fillId="23" borderId="18" xfId="0" applyNumberFormat="1" applyFont="1" applyFill="1" applyBorder="1" applyAlignment="1">
      <alignment horizontal="right"/>
    </xf>
    <xf numFmtId="3" fontId="3" fillId="23" borderId="19" xfId="0" applyNumberFormat="1" applyFont="1" applyFill="1" applyBorder="1" applyAlignment="1">
      <alignment horizontal="right"/>
    </xf>
    <xf numFmtId="3" fontId="2" fillId="0" borderId="15" xfId="0" applyNumberFormat="1" applyFont="1" applyFill="1" applyBorder="1" applyAlignment="1">
      <alignment horizontal="right" vertical="top" wrapText="1"/>
    </xf>
    <xf numFmtId="3" fontId="2" fillId="0" borderId="24" xfId="0" applyNumberFormat="1" applyFont="1" applyFill="1" applyBorder="1" applyAlignment="1">
      <alignment vertical="top"/>
    </xf>
    <xf numFmtId="3" fontId="2" fillId="0" borderId="28" xfId="0" applyNumberFormat="1" applyFont="1" applyFill="1" applyBorder="1" applyAlignment="1">
      <alignment vertical="top"/>
    </xf>
    <xf numFmtId="3" fontId="2" fillId="0" borderId="33" xfId="0" applyNumberFormat="1" applyFont="1" applyFill="1" applyBorder="1" applyAlignment="1">
      <alignment vertical="top"/>
    </xf>
    <xf numFmtId="3" fontId="3" fillId="4" borderId="53" xfId="0" applyNumberFormat="1" applyFont="1" applyFill="1" applyBorder="1" applyAlignment="1">
      <alignment horizontal="right" vertical="top" wrapText="1"/>
    </xf>
    <xf numFmtId="3" fontId="3" fillId="25" borderId="50" xfId="0" applyNumberFormat="1" applyFont="1" applyFill="1" applyBorder="1" applyAlignment="1">
      <alignment horizontal="right"/>
    </xf>
    <xf numFmtId="3" fontId="3" fillId="27" borderId="50" xfId="0" applyNumberFormat="1" applyFont="1" applyFill="1" applyBorder="1" applyAlignment="1">
      <alignment horizontal="right"/>
    </xf>
    <xf numFmtId="3" fontId="3" fillId="4" borderId="2" xfId="0" applyNumberFormat="1" applyFont="1" applyFill="1" applyBorder="1" applyAlignment="1">
      <alignment horizontal="right" vertical="top" wrapText="1"/>
    </xf>
    <xf numFmtId="3" fontId="3" fillId="25" borderId="18" xfId="0" applyNumberFormat="1" applyFont="1" applyFill="1" applyBorder="1" applyAlignment="1">
      <alignment horizontal="right"/>
    </xf>
    <xf numFmtId="3" fontId="3" fillId="27" borderId="18" xfId="0" applyNumberFormat="1" applyFont="1" applyFill="1" applyBorder="1" applyAlignment="1">
      <alignment horizontal="right"/>
    </xf>
    <xf numFmtId="3" fontId="3" fillId="4" borderId="1" xfId="0" applyNumberFormat="1" applyFont="1" applyFill="1" applyBorder="1" applyAlignment="1">
      <alignment horizontal="right" vertical="top" wrapText="1"/>
    </xf>
    <xf numFmtId="3" fontId="3" fillId="25" borderId="19" xfId="0" applyNumberFormat="1" applyFont="1" applyFill="1" applyBorder="1" applyAlignment="1">
      <alignment horizontal="right"/>
    </xf>
    <xf numFmtId="3" fontId="3" fillId="27" borderId="19" xfId="0" applyNumberFormat="1" applyFont="1" applyFill="1" applyBorder="1" applyAlignment="1">
      <alignment horizontal="right"/>
    </xf>
    <xf numFmtId="0" fontId="20" fillId="0" borderId="0" xfId="0" applyFont="1" applyAlignment="1">
      <alignment vertical="top" wrapText="1"/>
    </xf>
    <xf numFmtId="0" fontId="36" fillId="0" borderId="0" xfId="0" applyFont="1" applyAlignment="1">
      <alignment wrapText="1"/>
    </xf>
    <xf numFmtId="0" fontId="21" fillId="0" borderId="0" xfId="0" applyFont="1" applyAlignment="1">
      <alignment wrapText="1"/>
    </xf>
    <xf numFmtId="0" fontId="24" fillId="0" borderId="0" xfId="0" applyFont="1" applyAlignment="1">
      <alignment horizontal="justify" vertical="center"/>
    </xf>
    <xf numFmtId="0" fontId="37" fillId="0" borderId="0" xfId="0" applyFont="1"/>
    <xf numFmtId="0" fontId="38" fillId="0" borderId="0" xfId="0" applyFont="1"/>
    <xf numFmtId="0" fontId="39" fillId="0" borderId="0" xfId="0" applyFont="1" applyAlignment="1">
      <alignment vertical="top"/>
    </xf>
    <xf numFmtId="0" fontId="2" fillId="16" borderId="2" xfId="0" applyFont="1" applyFill="1" applyBorder="1" applyAlignment="1">
      <alignment horizontal="left" vertical="top" wrapText="1"/>
    </xf>
    <xf numFmtId="0" fontId="2" fillId="0" borderId="12" xfId="0" applyFont="1" applyFill="1" applyBorder="1" applyAlignment="1">
      <alignment wrapText="1"/>
    </xf>
    <xf numFmtId="0" fontId="3" fillId="15" borderId="39" xfId="0" applyFont="1" applyFill="1" applyBorder="1" applyAlignment="1">
      <alignment horizontal="center" vertical="center" wrapText="1"/>
    </xf>
    <xf numFmtId="0" fontId="3" fillId="15" borderId="38" xfId="0" applyFont="1" applyFill="1" applyBorder="1" applyAlignment="1">
      <alignment horizontal="center" vertical="center" wrapText="1"/>
    </xf>
    <xf numFmtId="0" fontId="3" fillId="15" borderId="50" xfId="0" applyFont="1" applyFill="1" applyBorder="1" applyAlignment="1">
      <alignment horizontal="center" vertical="center" wrapText="1"/>
    </xf>
    <xf numFmtId="3" fontId="2" fillId="0" borderId="54" xfId="0" applyNumberFormat="1" applyFont="1" applyBorder="1" applyAlignment="1">
      <alignment horizontal="center" vertical="top" wrapText="1"/>
    </xf>
    <xf numFmtId="3" fontId="2" fillId="0" borderId="55" xfId="0" applyNumberFormat="1" applyFont="1" applyBorder="1" applyAlignment="1">
      <alignment horizontal="center" vertical="top" wrapText="1"/>
    </xf>
    <xf numFmtId="3" fontId="2" fillId="0" borderId="45" xfId="0" applyNumberFormat="1" applyFont="1" applyBorder="1" applyAlignment="1">
      <alignment horizontal="center" vertical="top" wrapText="1"/>
    </xf>
    <xf numFmtId="3" fontId="2" fillId="0" borderId="5" xfId="0" applyNumberFormat="1" applyFont="1" applyBorder="1" applyAlignment="1">
      <alignment horizontal="center" vertical="top" wrapText="1"/>
    </xf>
    <xf numFmtId="3" fontId="2" fillId="0" borderId="37" xfId="0" applyNumberFormat="1" applyFont="1" applyBorder="1" applyAlignment="1">
      <alignment horizontal="center" vertical="top" wrapText="1"/>
    </xf>
    <xf numFmtId="0" fontId="0" fillId="19" borderId="57" xfId="0" applyFill="1" applyBorder="1" applyAlignment="1">
      <alignment horizontal="center" wrapText="1"/>
    </xf>
    <xf numFmtId="0" fontId="0" fillId="19" borderId="58" xfId="0" applyFill="1" applyBorder="1" applyAlignment="1">
      <alignment horizontal="center" wrapText="1"/>
    </xf>
    <xf numFmtId="0" fontId="0" fillId="20" borderId="60" xfId="0" applyFill="1" applyBorder="1" applyAlignment="1">
      <alignment horizontal="center" wrapText="1"/>
    </xf>
    <xf numFmtId="0" fontId="0" fillId="20" borderId="19" xfId="0" applyFill="1" applyBorder="1" applyAlignment="1">
      <alignment horizontal="center" wrapText="1"/>
    </xf>
    <xf numFmtId="0" fontId="0" fillId="20" borderId="20" xfId="0" applyFill="1" applyBorder="1" applyAlignment="1">
      <alignment horizontal="center" wrapText="1"/>
    </xf>
    <xf numFmtId="3" fontId="2" fillId="0" borderId="57" xfId="0" applyNumberFormat="1" applyFont="1" applyBorder="1" applyAlignment="1">
      <alignment horizontal="center" vertical="top" wrapText="1"/>
    </xf>
    <xf numFmtId="3" fontId="2" fillId="0" borderId="58" xfId="0" applyNumberFormat="1" applyFont="1" applyBorder="1" applyAlignment="1">
      <alignment horizontal="center" vertical="top" wrapText="1"/>
    </xf>
    <xf numFmtId="3" fontId="2" fillId="0" borderId="59" xfId="0" applyNumberFormat="1" applyFont="1" applyBorder="1" applyAlignment="1">
      <alignment horizontal="center" vertical="top" wrapText="1"/>
    </xf>
    <xf numFmtId="0" fontId="0" fillId="0" borderId="54" xfId="0" applyBorder="1" applyAlignment="1">
      <alignment horizontal="center"/>
    </xf>
    <xf numFmtId="0" fontId="0" fillId="0" borderId="56" xfId="0" applyBorder="1" applyAlignment="1">
      <alignment horizontal="center"/>
    </xf>
    <xf numFmtId="3" fontId="2" fillId="0" borderId="54" xfId="0" applyNumberFormat="1" applyFont="1" applyFill="1" applyBorder="1" applyAlignment="1">
      <alignment horizontal="center" vertical="top" wrapText="1"/>
    </xf>
    <xf numFmtId="3" fontId="2" fillId="0" borderId="55" xfId="0" applyNumberFormat="1" applyFont="1" applyFill="1" applyBorder="1" applyAlignment="1">
      <alignment horizontal="center" vertical="top" wrapText="1"/>
    </xf>
    <xf numFmtId="3" fontId="2" fillId="0" borderId="56" xfId="0" applyNumberFormat="1" applyFont="1" applyFill="1" applyBorder="1" applyAlignment="1">
      <alignment horizontal="center" vertical="top" wrapText="1"/>
    </xf>
    <xf numFmtId="0" fontId="0" fillId="18" borderId="3" xfId="0" applyFill="1" applyBorder="1" applyAlignment="1">
      <alignment horizontal="center"/>
    </xf>
    <xf numFmtId="0" fontId="0" fillId="18" borderId="29" xfId="0" applyFill="1" applyBorder="1" applyAlignment="1">
      <alignment horizontal="center"/>
    </xf>
    <xf numFmtId="0" fontId="0" fillId="0" borderId="45" xfId="0" applyBorder="1" applyAlignment="1">
      <alignment horizontal="center"/>
    </xf>
    <xf numFmtId="0" fontId="3" fillId="18" borderId="28" xfId="0" applyFont="1" applyFill="1" applyBorder="1" applyAlignment="1">
      <alignment horizontal="center" vertical="center" wrapText="1"/>
    </xf>
    <xf numFmtId="0" fontId="3" fillId="18" borderId="43" xfId="0" applyFont="1" applyFill="1" applyBorder="1" applyAlignment="1">
      <alignment horizontal="center" vertical="center" wrapText="1"/>
    </xf>
    <xf numFmtId="0" fontId="0" fillId="7" borderId="6" xfId="0" applyFill="1" applyBorder="1" applyAlignment="1">
      <alignment horizontal="center"/>
    </xf>
    <xf numFmtId="0" fontId="0" fillId="7" borderId="8" xfId="0" applyFill="1" applyBorder="1" applyAlignment="1">
      <alignment horizontal="center"/>
    </xf>
    <xf numFmtId="0" fontId="0" fillId="7" borderId="42" xfId="0" applyFill="1" applyBorder="1" applyAlignment="1">
      <alignment horizontal="center"/>
    </xf>
    <xf numFmtId="3" fontId="2" fillId="30" borderId="6" xfId="0" applyNumberFormat="1" applyFont="1" applyFill="1" applyBorder="1" applyAlignment="1">
      <alignment horizontal="center" vertical="top" wrapText="1"/>
    </xf>
    <xf numFmtId="3" fontId="2" fillId="30" borderId="8" xfId="0" applyNumberFormat="1" applyFont="1" applyFill="1" applyBorder="1" applyAlignment="1">
      <alignment horizontal="center" vertical="top" wrapText="1"/>
    </xf>
    <xf numFmtId="3" fontId="2" fillId="30" borderId="42" xfId="0" applyNumberFormat="1" applyFont="1" applyFill="1" applyBorder="1" applyAlignment="1">
      <alignment horizontal="center" vertical="top" wrapText="1"/>
    </xf>
    <xf numFmtId="0" fontId="0" fillId="18" borderId="1" xfId="0" applyFill="1" applyBorder="1" applyAlignment="1">
      <alignment horizontal="center"/>
    </xf>
    <xf numFmtId="0" fontId="0" fillId="18" borderId="16" xfId="0" applyFill="1" applyBorder="1" applyAlignment="1">
      <alignment horizontal="center"/>
    </xf>
    <xf numFmtId="3" fontId="2" fillId="21" borderId="39" xfId="0" applyNumberFormat="1" applyFont="1" applyFill="1" applyBorder="1" applyAlignment="1">
      <alignment horizontal="center" vertical="top" wrapText="1"/>
    </xf>
    <xf numFmtId="3" fontId="2" fillId="21" borderId="38" xfId="0" applyNumberFormat="1" applyFont="1" applyFill="1" applyBorder="1" applyAlignment="1">
      <alignment horizontal="center" vertical="top" wrapText="1"/>
    </xf>
    <xf numFmtId="3" fontId="2" fillId="21" borderId="60" xfId="0" applyNumberFormat="1" applyFont="1" applyFill="1" applyBorder="1" applyAlignment="1">
      <alignment horizontal="center" vertical="top" wrapText="1"/>
    </xf>
    <xf numFmtId="3" fontId="3" fillId="20" borderId="9" xfId="0" applyNumberFormat="1" applyFont="1" applyFill="1" applyBorder="1" applyAlignment="1">
      <alignment horizontal="center" vertical="top" wrapText="1"/>
    </xf>
    <xf numFmtId="3" fontId="3" fillId="20" borderId="0" xfId="0" applyNumberFormat="1" applyFont="1" applyFill="1" applyBorder="1" applyAlignment="1">
      <alignment horizontal="center" vertical="top" wrapText="1"/>
    </xf>
    <xf numFmtId="3" fontId="3" fillId="20" borderId="64" xfId="0" applyNumberFormat="1" applyFont="1" applyFill="1" applyBorder="1" applyAlignment="1">
      <alignment horizontal="center" vertical="top" wrapText="1"/>
    </xf>
    <xf numFmtId="3" fontId="2" fillId="24" borderId="49" xfId="0" applyNumberFormat="1" applyFont="1" applyFill="1" applyBorder="1" applyAlignment="1">
      <alignment horizontal="center" vertical="top" wrapText="1"/>
    </xf>
    <xf numFmtId="3" fontId="2" fillId="24" borderId="48" xfId="0" applyNumberFormat="1" applyFont="1" applyFill="1" applyBorder="1" applyAlignment="1">
      <alignment horizontal="center" vertical="top" wrapText="1"/>
    </xf>
    <xf numFmtId="3" fontId="2" fillId="24" borderId="65" xfId="0" applyNumberFormat="1" applyFont="1" applyFill="1" applyBorder="1" applyAlignment="1">
      <alignment horizontal="center" vertical="top" wrapText="1"/>
    </xf>
    <xf numFmtId="3" fontId="3" fillId="25" borderId="39" xfId="0" applyNumberFormat="1" applyFont="1" applyFill="1" applyBorder="1" applyAlignment="1">
      <alignment horizontal="center"/>
    </xf>
    <xf numFmtId="3" fontId="3" fillId="25" borderId="38" xfId="0" applyNumberFormat="1" applyFont="1" applyFill="1" applyBorder="1" applyAlignment="1">
      <alignment horizontal="center"/>
    </xf>
    <xf numFmtId="3" fontId="3" fillId="25" borderId="50" xfId="0" applyNumberFormat="1" applyFont="1" applyFill="1" applyBorder="1" applyAlignment="1">
      <alignment horizontal="center"/>
    </xf>
    <xf numFmtId="0" fontId="3" fillId="18" borderId="1" xfId="0" applyFont="1" applyFill="1" applyBorder="1" applyAlignment="1">
      <alignment horizontal="center" vertical="center" wrapText="1"/>
    </xf>
    <xf numFmtId="3" fontId="2" fillId="0" borderId="61" xfId="0" applyNumberFormat="1" applyFont="1" applyBorder="1" applyAlignment="1">
      <alignment horizontal="center" vertical="top" wrapText="1"/>
    </xf>
    <xf numFmtId="0" fontId="8" fillId="11" borderId="30" xfId="0" applyFont="1" applyFill="1" applyBorder="1" applyAlignment="1">
      <alignment horizontal="center"/>
    </xf>
    <xf numFmtId="0" fontId="3" fillId="11" borderId="34"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35" xfId="0" applyFont="1" applyFill="1" applyBorder="1" applyAlignment="1">
      <alignment horizontal="center" vertical="center" wrapText="1"/>
    </xf>
    <xf numFmtId="0" fontId="3" fillId="11" borderId="62" xfId="0" applyFont="1" applyFill="1" applyBorder="1" applyAlignment="1">
      <alignment horizontal="center" textRotation="90"/>
    </xf>
    <xf numFmtId="0" fontId="3" fillId="11" borderId="42" xfId="0" applyFont="1" applyFill="1" applyBorder="1" applyAlignment="1">
      <alignment horizontal="center" textRotation="90"/>
    </xf>
    <xf numFmtId="0" fontId="3" fillId="11" borderId="63" xfId="0" applyFont="1" applyFill="1" applyBorder="1" applyAlignment="1">
      <alignment horizontal="center" textRotation="90"/>
    </xf>
    <xf numFmtId="0" fontId="3" fillId="11" borderId="46" xfId="0" applyFont="1" applyFill="1" applyBorder="1" applyAlignment="1">
      <alignment horizontal="center" textRotation="90"/>
    </xf>
    <xf numFmtId="0" fontId="3" fillId="11" borderId="59" xfId="0" applyFont="1" applyFill="1" applyBorder="1" applyAlignment="1">
      <alignment horizontal="center" textRotation="90" wrapText="1"/>
    </xf>
    <xf numFmtId="0" fontId="3" fillId="11" borderId="35" xfId="0" applyFont="1" applyFill="1" applyBorder="1" applyAlignment="1">
      <alignment horizontal="center" textRotation="90" wrapText="1"/>
    </xf>
    <xf numFmtId="0" fontId="3" fillId="11" borderId="31" xfId="0" applyFont="1" applyFill="1" applyBorder="1" applyAlignment="1">
      <alignment horizontal="center" textRotation="90"/>
    </xf>
    <xf numFmtId="0" fontId="3" fillId="11" borderId="41" xfId="0" applyFont="1" applyFill="1" applyBorder="1" applyAlignment="1">
      <alignment horizontal="center" textRotation="90"/>
    </xf>
    <xf numFmtId="3" fontId="2" fillId="0" borderId="61" xfId="0" applyNumberFormat="1" applyFont="1" applyFill="1" applyBorder="1" applyAlignment="1">
      <alignment horizontal="center" vertical="top" wrapText="1"/>
    </xf>
    <xf numFmtId="3" fontId="2" fillId="0" borderId="45" xfId="0" applyNumberFormat="1" applyFont="1" applyFill="1" applyBorder="1" applyAlignment="1">
      <alignment horizontal="center" vertical="top" wrapText="1"/>
    </xf>
    <xf numFmtId="0" fontId="40" fillId="0" borderId="0" xfId="0" applyFont="1"/>
  </cellXfs>
  <cellStyles count="3">
    <cellStyle name="Comma" xfId="1" builtinId="3"/>
    <cellStyle name="Normal" xfId="0" builtinId="0"/>
    <cellStyle name="Percent" xfId="2" builtinId="5"/>
  </cellStyles>
  <dxfs count="6">
    <dxf>
      <font>
        <condense val="0"/>
        <extend val="0"/>
        <color indexed="9"/>
      </font>
    </dxf>
    <dxf>
      <font>
        <condense val="0"/>
        <extend val="0"/>
        <color indexed="43"/>
      </font>
    </dxf>
    <dxf>
      <font>
        <condense val="0"/>
        <extend val="0"/>
        <color indexed="51"/>
      </font>
    </dxf>
    <dxf>
      <font>
        <condense val="0"/>
        <extend val="0"/>
        <color indexed="44"/>
      </font>
    </dxf>
    <dxf>
      <font>
        <condense val="0"/>
        <extend val="0"/>
        <color indexed="42"/>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EB8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workbookViewId="0">
      <selection activeCell="B2" sqref="B2"/>
    </sheetView>
  </sheetViews>
  <sheetFormatPr defaultRowHeight="12.75"/>
  <cols>
    <col min="1" max="1" width="9.140625" customWidth="1"/>
    <col min="2" max="2" width="60.42578125" customWidth="1"/>
    <col min="3" max="3" width="52.42578125" customWidth="1"/>
    <col min="10" max="10" width="75.42578125" customWidth="1"/>
  </cols>
  <sheetData>
    <row r="2" spans="1:3" ht="27">
      <c r="B2" s="403" t="s">
        <v>179</v>
      </c>
    </row>
    <row r="4" spans="1:3" ht="23.25">
      <c r="B4" s="232" t="s">
        <v>128</v>
      </c>
    </row>
    <row r="6" spans="1:3" ht="15">
      <c r="B6" s="231" t="s">
        <v>131</v>
      </c>
    </row>
    <row r="7" spans="1:3" ht="15">
      <c r="B7" s="231" t="s">
        <v>130</v>
      </c>
    </row>
    <row r="8" spans="1:3" ht="15">
      <c r="B8" s="231"/>
    </row>
    <row r="9" spans="1:3">
      <c r="B9" s="223" t="s">
        <v>161</v>
      </c>
    </row>
    <row r="10" spans="1:3">
      <c r="B10" s="223"/>
    </row>
    <row r="11" spans="1:3" ht="15">
      <c r="A11" s="336" t="s">
        <v>138</v>
      </c>
      <c r="B11" s="229" t="s">
        <v>143</v>
      </c>
      <c r="C11" s="229" t="s">
        <v>137</v>
      </c>
    </row>
    <row r="12" spans="1:3" ht="18" customHeight="1">
      <c r="A12" s="223"/>
      <c r="B12" s="223" t="s">
        <v>129</v>
      </c>
    </row>
    <row r="13" spans="1:3">
      <c r="A13" s="223"/>
      <c r="B13" s="223"/>
    </row>
    <row r="14" spans="1:3" ht="18">
      <c r="A14" s="337" t="s">
        <v>132</v>
      </c>
      <c r="B14" s="230" t="s">
        <v>170</v>
      </c>
      <c r="C14" s="229" t="s">
        <v>159</v>
      </c>
    </row>
    <row r="15" spans="1:3" ht="15">
      <c r="A15" s="223"/>
      <c r="B15" s="332" t="s">
        <v>162</v>
      </c>
      <c r="C15" s="233" t="s">
        <v>135</v>
      </c>
    </row>
    <row r="16" spans="1:3" ht="60">
      <c r="B16" s="332" t="s">
        <v>163</v>
      </c>
    </row>
    <row r="17" spans="1:10" ht="30">
      <c r="B17" s="332" t="s">
        <v>145</v>
      </c>
    </row>
    <row r="18" spans="1:10" ht="75">
      <c r="B18" s="332" t="s">
        <v>164</v>
      </c>
    </row>
    <row r="20" spans="1:10" ht="20.25">
      <c r="A20" s="338" t="s">
        <v>134</v>
      </c>
      <c r="B20" s="237" t="s">
        <v>171</v>
      </c>
    </row>
    <row r="21" spans="1:10" ht="51">
      <c r="B21" s="332" t="s">
        <v>165</v>
      </c>
      <c r="C21" s="236" t="s">
        <v>160</v>
      </c>
    </row>
    <row r="23" spans="1:10" ht="18">
      <c r="A23" s="337" t="s">
        <v>133</v>
      </c>
      <c r="B23" s="230" t="s">
        <v>172</v>
      </c>
      <c r="C23" s="229" t="s">
        <v>139</v>
      </c>
    </row>
    <row r="24" spans="1:10" ht="90">
      <c r="A24" s="229"/>
      <c r="B24" s="333" t="s">
        <v>147</v>
      </c>
      <c r="C24" s="229"/>
    </row>
    <row r="25" spans="1:10" ht="30">
      <c r="B25" s="332" t="s">
        <v>166</v>
      </c>
      <c r="C25" s="229" t="s">
        <v>136</v>
      </c>
      <c r="J25" s="234"/>
    </row>
    <row r="26" spans="1:10" ht="15">
      <c r="B26" s="332"/>
      <c r="C26" s="229"/>
      <c r="J26" s="234"/>
    </row>
    <row r="27" spans="1:10" ht="38.25">
      <c r="B27" s="334" t="s">
        <v>167</v>
      </c>
      <c r="J27" s="234"/>
    </row>
    <row r="28" spans="1:10" ht="14.25">
      <c r="J28" s="234"/>
    </row>
    <row r="29" spans="1:10" ht="14.25">
      <c r="B29" s="229" t="s">
        <v>173</v>
      </c>
      <c r="C29" s="229" t="s">
        <v>144</v>
      </c>
      <c r="J29" s="234"/>
    </row>
    <row r="30" spans="1:10" ht="30">
      <c r="B30" s="235" t="s">
        <v>140</v>
      </c>
      <c r="C30" s="223" t="s">
        <v>142</v>
      </c>
      <c r="J30" s="234"/>
    </row>
    <row r="31" spans="1:10" ht="13.9" customHeight="1">
      <c r="J31" s="234"/>
    </row>
    <row r="32" spans="1:10" ht="90">
      <c r="B32" s="335" t="s">
        <v>168</v>
      </c>
      <c r="J32" s="234"/>
    </row>
    <row r="34" spans="2:2" ht="30">
      <c r="B34" s="242" t="s">
        <v>169</v>
      </c>
    </row>
    <row r="36" spans="2:2" ht="45">
      <c r="B36" s="238" t="s">
        <v>141</v>
      </c>
    </row>
  </sheetData>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1"/>
  <sheetViews>
    <sheetView zoomScaleNormal="100" workbookViewId="0">
      <pane ySplit="2" topLeftCell="A24" activePane="bottomLeft" state="frozen"/>
      <selection pane="bottomLeft" activeCell="A39" sqref="A39:A41"/>
    </sheetView>
  </sheetViews>
  <sheetFormatPr defaultColWidth="11.42578125" defaultRowHeight="12.75"/>
  <cols>
    <col min="1" max="1" width="30" customWidth="1"/>
    <col min="2" max="2" width="12.140625" customWidth="1"/>
    <col min="3" max="3" width="14.140625" customWidth="1"/>
    <col min="4" max="4" width="17.7109375" customWidth="1"/>
    <col min="5" max="5" width="15" customWidth="1"/>
    <col min="6" max="6" width="13" customWidth="1"/>
    <col min="7" max="7" width="13.140625" customWidth="1"/>
    <col min="8" max="8" width="19" customWidth="1"/>
    <col min="9" max="9" width="96" customWidth="1"/>
    <col min="10" max="10" width="108" customWidth="1"/>
  </cols>
  <sheetData>
    <row r="1" spans="1:10" ht="13.5" thickBot="1">
      <c r="A1" s="26"/>
      <c r="B1" s="26"/>
      <c r="C1" s="26"/>
      <c r="D1" s="26"/>
      <c r="E1" s="26"/>
      <c r="F1" s="26"/>
      <c r="G1" s="26"/>
      <c r="H1" s="26"/>
    </row>
    <row r="2" spans="1:10" s="47" customFormat="1" ht="62.25" customHeight="1" thickBot="1">
      <c r="A2" s="95" t="s">
        <v>82</v>
      </c>
      <c r="B2" s="96" t="s">
        <v>52</v>
      </c>
      <c r="C2" s="96" t="s">
        <v>122</v>
      </c>
      <c r="D2" s="96" t="s">
        <v>81</v>
      </c>
      <c r="E2" s="96" t="s">
        <v>21</v>
      </c>
      <c r="F2" s="96" t="s">
        <v>56</v>
      </c>
      <c r="G2" s="96" t="s">
        <v>98</v>
      </c>
      <c r="H2" s="97" t="s">
        <v>55</v>
      </c>
    </row>
    <row r="3" spans="1:10" s="47" customFormat="1" ht="21" customHeight="1" thickBot="1">
      <c r="A3" s="111" t="s">
        <v>83</v>
      </c>
      <c r="B3" s="341"/>
      <c r="C3" s="342"/>
      <c r="D3" s="342"/>
      <c r="E3" s="342"/>
      <c r="F3" s="342"/>
      <c r="G3" s="342"/>
      <c r="H3" s="343"/>
    </row>
    <row r="4" spans="1:10" ht="17.25" customHeight="1">
      <c r="A4" s="98" t="s">
        <v>0</v>
      </c>
      <c r="B4" s="347"/>
      <c r="C4" s="347"/>
      <c r="D4" s="347"/>
      <c r="E4" s="347"/>
      <c r="F4" s="347"/>
      <c r="G4" s="347"/>
      <c r="H4" s="348"/>
      <c r="I4" s="224"/>
      <c r="J4" s="227"/>
    </row>
    <row r="5" spans="1:10">
      <c r="A5" s="138"/>
      <c r="B5" s="14"/>
      <c r="C5" s="14"/>
      <c r="D5" s="37"/>
      <c r="E5" s="127"/>
      <c r="F5" s="213"/>
      <c r="G5" s="215">
        <f>+B5*F5</f>
        <v>0</v>
      </c>
      <c r="H5" s="277"/>
      <c r="I5" s="224"/>
      <c r="J5" s="228"/>
    </row>
    <row r="6" spans="1:10">
      <c r="A6" s="138"/>
      <c r="B6" s="7"/>
      <c r="C6" s="14"/>
      <c r="D6" s="37"/>
      <c r="E6" s="127"/>
      <c r="F6" s="214"/>
      <c r="G6" s="215">
        <f>+B6*F6</f>
        <v>0</v>
      </c>
      <c r="H6" s="134"/>
      <c r="I6" s="225"/>
      <c r="J6" s="226"/>
    </row>
    <row r="7" spans="1:10">
      <c r="A7" s="138"/>
      <c r="B7" s="7"/>
      <c r="C7" s="14"/>
      <c r="D7" s="37"/>
      <c r="E7" s="127"/>
      <c r="F7" s="214"/>
      <c r="G7" s="215">
        <f>+B7*F7</f>
        <v>0</v>
      </c>
      <c r="H7" s="134"/>
      <c r="I7" s="224"/>
      <c r="J7" s="226"/>
    </row>
    <row r="8" spans="1:10" ht="13.15" customHeight="1">
      <c r="A8" s="138"/>
      <c r="B8" s="7"/>
      <c r="C8" s="14"/>
      <c r="D8" s="37"/>
      <c r="E8" s="127"/>
      <c r="F8" s="214"/>
      <c r="G8" s="215">
        <f>+B8*F8</f>
        <v>0</v>
      </c>
      <c r="H8" s="134"/>
      <c r="I8" s="224"/>
      <c r="J8" s="226"/>
    </row>
    <row r="9" spans="1:10" ht="13.15" customHeight="1">
      <c r="A9" s="138"/>
      <c r="B9" s="7"/>
      <c r="C9" s="7"/>
      <c r="D9" s="39"/>
      <c r="E9" s="127"/>
      <c r="F9" s="214"/>
      <c r="G9" s="82"/>
      <c r="H9" s="134"/>
      <c r="I9" s="224"/>
      <c r="J9" s="226"/>
    </row>
    <row r="10" spans="1:10">
      <c r="A10" s="138"/>
      <c r="B10" s="7"/>
      <c r="C10" s="14"/>
      <c r="D10" s="37"/>
      <c r="E10" s="127"/>
      <c r="F10" s="214"/>
      <c r="G10" s="82"/>
      <c r="H10" s="134"/>
      <c r="I10" s="224"/>
      <c r="J10" s="226"/>
    </row>
    <row r="11" spans="1:10">
      <c r="A11" s="138"/>
      <c r="B11" s="7"/>
      <c r="C11" s="14"/>
      <c r="D11" s="37"/>
      <c r="E11" s="127"/>
      <c r="F11" s="214"/>
      <c r="G11" s="82"/>
      <c r="H11" s="134"/>
      <c r="I11" s="217"/>
      <c r="J11" s="228"/>
    </row>
    <row r="12" spans="1:10">
      <c r="A12" s="138"/>
      <c r="B12" s="7"/>
      <c r="C12" s="14"/>
      <c r="D12" s="37"/>
      <c r="E12" s="127"/>
      <c r="F12" s="214"/>
      <c r="G12" s="82"/>
      <c r="H12" s="134"/>
    </row>
    <row r="13" spans="1:10">
      <c r="A13" s="139"/>
      <c r="B13" s="7"/>
      <c r="C13" s="14"/>
      <c r="D13" s="37"/>
      <c r="E13" s="127"/>
      <c r="F13" s="214"/>
      <c r="G13" s="82"/>
      <c r="H13" s="134"/>
      <c r="I13" s="222"/>
    </row>
    <row r="14" spans="1:10">
      <c r="A14" s="138"/>
      <c r="B14" s="7"/>
      <c r="C14" s="14"/>
      <c r="D14" s="37"/>
      <c r="E14" s="127"/>
      <c r="F14" s="214"/>
      <c r="G14" s="82"/>
      <c r="H14" s="134"/>
    </row>
    <row r="15" spans="1:10" ht="13.5" thickBot="1">
      <c r="A15" s="108" t="s">
        <v>3</v>
      </c>
      <c r="B15" s="109">
        <f>SUM(B5:B14)</f>
        <v>0</v>
      </c>
      <c r="C15" s="109">
        <f>SUM(C5:C14)</f>
        <v>0</v>
      </c>
      <c r="D15" s="110"/>
      <c r="E15" s="123"/>
      <c r="F15" s="107"/>
      <c r="G15" s="107"/>
      <c r="H15" s="278"/>
    </row>
    <row r="16" spans="1:10" ht="17.25" customHeight="1">
      <c r="A16" s="105" t="s">
        <v>1</v>
      </c>
      <c r="B16" s="354"/>
      <c r="C16" s="355"/>
      <c r="D16" s="355"/>
      <c r="E16" s="355"/>
      <c r="F16" s="355"/>
      <c r="G16" s="355"/>
      <c r="H16" s="356"/>
    </row>
    <row r="17" spans="1:8">
      <c r="A17" s="139"/>
      <c r="B17" s="7"/>
      <c r="C17" s="7"/>
      <c r="D17" s="46"/>
      <c r="E17" s="124"/>
      <c r="F17" s="82"/>
      <c r="G17" s="82"/>
      <c r="H17" s="134"/>
    </row>
    <row r="18" spans="1:8">
      <c r="A18" s="279"/>
      <c r="B18" s="7"/>
      <c r="C18" s="7"/>
      <c r="D18" s="46"/>
      <c r="E18" s="124"/>
      <c r="F18" s="82"/>
      <c r="G18" s="82"/>
      <c r="H18" s="134"/>
    </row>
    <row r="19" spans="1:8">
      <c r="A19" s="139"/>
      <c r="B19" s="7"/>
      <c r="C19" s="7"/>
      <c r="D19" s="46"/>
      <c r="E19" s="124"/>
      <c r="F19" s="82"/>
      <c r="G19" s="82"/>
      <c r="H19" s="134"/>
    </row>
    <row r="20" spans="1:8">
      <c r="A20" s="139"/>
      <c r="B20" s="7"/>
      <c r="C20" s="7"/>
      <c r="D20" s="46"/>
      <c r="E20" s="124"/>
      <c r="F20" s="82"/>
      <c r="G20" s="82"/>
      <c r="H20" s="134"/>
    </row>
    <row r="21" spans="1:8">
      <c r="A21" s="138"/>
      <c r="B21" s="7"/>
      <c r="C21" s="7"/>
      <c r="D21" s="46"/>
      <c r="E21" s="124"/>
      <c r="F21" s="82"/>
      <c r="G21" s="82"/>
      <c r="H21" s="134"/>
    </row>
    <row r="22" spans="1:8">
      <c r="A22" s="138"/>
      <c r="B22" s="7"/>
      <c r="C22" s="7"/>
      <c r="D22" s="46"/>
      <c r="E22" s="124"/>
      <c r="F22" s="82"/>
      <c r="G22" s="82"/>
      <c r="H22" s="134"/>
    </row>
    <row r="23" spans="1:8">
      <c r="A23" s="138"/>
      <c r="B23" s="7"/>
      <c r="C23" s="7"/>
      <c r="D23" s="46"/>
      <c r="E23" s="124"/>
      <c r="F23" s="82"/>
      <c r="G23" s="82"/>
      <c r="H23" s="134"/>
    </row>
    <row r="24" spans="1:8">
      <c r="A24" s="138"/>
      <c r="B24" s="7"/>
      <c r="C24" s="7"/>
      <c r="D24" s="46"/>
      <c r="E24" s="124"/>
      <c r="F24" s="82"/>
      <c r="G24" s="82"/>
      <c r="H24" s="134"/>
    </row>
    <row r="25" spans="1:8" ht="13.5" thickBot="1">
      <c r="A25" s="10" t="s">
        <v>3</v>
      </c>
      <c r="B25" s="9">
        <f>SUM(B17:B24)</f>
        <v>0</v>
      </c>
      <c r="C25" s="9">
        <f>SUM(C17:C24)</f>
        <v>0</v>
      </c>
      <c r="D25" s="38"/>
      <c r="E25" s="280"/>
      <c r="F25" s="129"/>
      <c r="G25" s="129"/>
      <c r="H25" s="136"/>
    </row>
    <row r="26" spans="1:8" ht="18" customHeight="1">
      <c r="A26" s="105" t="s">
        <v>112</v>
      </c>
      <c r="B26" s="344"/>
      <c r="C26" s="345"/>
      <c r="D26" s="345"/>
      <c r="E26" s="345"/>
      <c r="F26" s="130">
        <v>1</v>
      </c>
      <c r="G26" s="357"/>
      <c r="H26" s="358"/>
    </row>
    <row r="27" spans="1:8" ht="16.149999999999999" customHeight="1">
      <c r="A27" s="28"/>
      <c r="B27" s="14"/>
      <c r="C27" s="14"/>
      <c r="D27" s="37"/>
      <c r="E27" s="127"/>
      <c r="F27" s="132"/>
      <c r="G27" s="86">
        <f>B27</f>
        <v>0</v>
      </c>
      <c r="H27" s="82"/>
    </row>
    <row r="28" spans="1:8">
      <c r="A28" s="28"/>
      <c r="B28" s="14"/>
      <c r="C28" s="14"/>
      <c r="D28" s="37"/>
      <c r="E28" s="127"/>
      <c r="F28" s="113"/>
      <c r="G28" s="86">
        <f t="shared" ref="G28:G36" si="0">B28</f>
        <v>0</v>
      </c>
      <c r="H28" s="82"/>
    </row>
    <row r="29" spans="1:8">
      <c r="A29" s="28"/>
      <c r="B29" s="14"/>
      <c r="C29" s="14"/>
      <c r="D29" s="37"/>
      <c r="E29" s="127"/>
      <c r="F29" s="113"/>
      <c r="G29" s="86">
        <f t="shared" si="0"/>
        <v>0</v>
      </c>
      <c r="H29" s="82"/>
    </row>
    <row r="30" spans="1:8">
      <c r="A30" s="28"/>
      <c r="B30" s="14"/>
      <c r="C30" s="14"/>
      <c r="D30" s="37"/>
      <c r="E30" s="127"/>
      <c r="F30" s="113"/>
      <c r="G30" s="86">
        <f t="shared" si="0"/>
        <v>0</v>
      </c>
      <c r="H30" s="82"/>
    </row>
    <row r="31" spans="1:8">
      <c r="A31" s="28"/>
      <c r="B31" s="14"/>
      <c r="C31" s="14"/>
      <c r="D31" s="37"/>
      <c r="E31" s="127"/>
      <c r="F31" s="113"/>
      <c r="G31" s="86">
        <f t="shared" si="0"/>
        <v>0</v>
      </c>
      <c r="H31" s="82"/>
    </row>
    <row r="32" spans="1:8">
      <c r="A32" s="28"/>
      <c r="B32" s="14"/>
      <c r="C32" s="14"/>
      <c r="D32" s="37"/>
      <c r="E32" s="127"/>
      <c r="F32" s="113"/>
      <c r="G32" s="86">
        <f t="shared" si="0"/>
        <v>0</v>
      </c>
      <c r="H32" s="82"/>
    </row>
    <row r="33" spans="1:8">
      <c r="A33" s="28"/>
      <c r="B33" s="14"/>
      <c r="C33" s="14"/>
      <c r="D33" s="37"/>
      <c r="E33" s="127"/>
      <c r="F33" s="113"/>
      <c r="G33" s="86">
        <f t="shared" si="0"/>
        <v>0</v>
      </c>
      <c r="H33" s="82"/>
    </row>
    <row r="34" spans="1:8">
      <c r="A34" s="28"/>
      <c r="B34" s="14"/>
      <c r="C34" s="14"/>
      <c r="D34" s="37"/>
      <c r="E34" s="127"/>
      <c r="F34" s="113"/>
      <c r="G34" s="86">
        <f t="shared" si="0"/>
        <v>0</v>
      </c>
      <c r="H34" s="82"/>
    </row>
    <row r="35" spans="1:8">
      <c r="A35" s="29"/>
      <c r="B35" s="14"/>
      <c r="C35" s="14"/>
      <c r="D35" s="37"/>
      <c r="E35" s="127"/>
      <c r="F35" s="113"/>
      <c r="G35" s="86">
        <f t="shared" si="0"/>
        <v>0</v>
      </c>
      <c r="H35" s="82"/>
    </row>
    <row r="36" spans="1:8">
      <c r="A36" s="29"/>
      <c r="B36" s="24"/>
      <c r="C36" s="24"/>
      <c r="D36" s="44"/>
      <c r="E36" s="127"/>
      <c r="F36" s="113"/>
      <c r="G36" s="86">
        <f t="shared" si="0"/>
        <v>0</v>
      </c>
      <c r="H36" s="82"/>
    </row>
    <row r="37" spans="1:8" ht="13.5" thickBot="1">
      <c r="A37" s="10" t="s">
        <v>3</v>
      </c>
      <c r="B37" s="9">
        <f>SUM(B27:B36)</f>
        <v>0</v>
      </c>
      <c r="C37" s="9">
        <f>SUM(C27:C35)</f>
        <v>0</v>
      </c>
      <c r="D37" s="38"/>
      <c r="E37" s="128"/>
      <c r="F37" s="148"/>
      <c r="G37" s="129"/>
      <c r="H37" s="129"/>
    </row>
    <row r="38" spans="1:8" ht="18.399999999999999" customHeight="1">
      <c r="A38" s="105" t="s">
        <v>113</v>
      </c>
      <c r="B38" s="344"/>
      <c r="C38" s="345"/>
      <c r="D38" s="345"/>
      <c r="E38" s="345"/>
      <c r="F38" s="345"/>
      <c r="G38" s="345"/>
      <c r="H38" s="346"/>
    </row>
    <row r="39" spans="1:8" ht="14.25">
      <c r="A39" s="8" t="s">
        <v>174</v>
      </c>
      <c r="B39" s="19"/>
      <c r="C39" s="19"/>
      <c r="D39" s="112"/>
      <c r="E39" s="133"/>
      <c r="F39" s="82"/>
      <c r="G39" s="82"/>
      <c r="H39" s="134"/>
    </row>
    <row r="40" spans="1:8" ht="14.25">
      <c r="A40" s="8" t="s">
        <v>175</v>
      </c>
      <c r="B40" s="19"/>
      <c r="C40" s="19"/>
      <c r="D40" s="112"/>
      <c r="E40" s="133"/>
      <c r="F40" s="82"/>
      <c r="G40" s="82"/>
      <c r="H40" s="134"/>
    </row>
    <row r="41" spans="1:8" ht="27">
      <c r="A41" s="339" t="s">
        <v>176</v>
      </c>
      <c r="B41" s="19"/>
      <c r="C41" s="19"/>
      <c r="D41" s="40"/>
      <c r="E41" s="133"/>
      <c r="F41" s="82"/>
      <c r="G41" s="82"/>
      <c r="H41" s="134"/>
    </row>
    <row r="42" spans="1:8" ht="13.5" thickBot="1">
      <c r="A42" s="10" t="s">
        <v>3</v>
      </c>
      <c r="B42" s="22">
        <f>SUM(B39:B41)</f>
        <v>0</v>
      </c>
      <c r="C42" s="22">
        <f>SUM(C39:C41)</f>
        <v>0</v>
      </c>
      <c r="D42" s="41"/>
      <c r="E42" s="135"/>
      <c r="F42" s="129"/>
      <c r="G42" s="129"/>
      <c r="H42" s="136"/>
    </row>
    <row r="43" spans="1:8" ht="17.25" customHeight="1">
      <c r="A43" s="105" t="s">
        <v>114</v>
      </c>
      <c r="B43" s="359"/>
      <c r="C43" s="360"/>
      <c r="D43" s="360"/>
      <c r="E43" s="361"/>
      <c r="F43" s="137">
        <v>1</v>
      </c>
      <c r="G43" s="357"/>
      <c r="H43" s="364"/>
    </row>
    <row r="44" spans="1:8">
      <c r="A44" s="138"/>
      <c r="B44" s="19"/>
      <c r="C44" s="19"/>
      <c r="D44" s="40"/>
      <c r="E44" s="133"/>
      <c r="F44" s="113"/>
      <c r="G44" s="86">
        <f>B44</f>
        <v>0</v>
      </c>
      <c r="H44" s="134"/>
    </row>
    <row r="45" spans="1:8">
      <c r="A45" s="138"/>
      <c r="B45" s="19"/>
      <c r="C45" s="19"/>
      <c r="D45" s="40"/>
      <c r="E45" s="133"/>
      <c r="F45" s="113"/>
      <c r="G45" s="86">
        <f t="shared" ref="G45:G50" si="1">B45</f>
        <v>0</v>
      </c>
      <c r="H45" s="134"/>
    </row>
    <row r="46" spans="1:8">
      <c r="A46" s="138"/>
      <c r="B46" s="19"/>
      <c r="C46" s="19"/>
      <c r="D46" s="40"/>
      <c r="E46" s="133"/>
      <c r="F46" s="113"/>
      <c r="G46" s="86">
        <f t="shared" si="1"/>
        <v>0</v>
      </c>
      <c r="H46" s="134"/>
    </row>
    <row r="47" spans="1:8">
      <c r="A47" s="138"/>
      <c r="B47" s="19"/>
      <c r="C47" s="19"/>
      <c r="D47" s="40"/>
      <c r="E47" s="133"/>
      <c r="F47" s="113"/>
      <c r="G47" s="86">
        <f t="shared" si="1"/>
        <v>0</v>
      </c>
      <c r="H47" s="134"/>
    </row>
    <row r="48" spans="1:8">
      <c r="A48" s="139"/>
      <c r="B48" s="19"/>
      <c r="C48" s="19"/>
      <c r="D48" s="40"/>
      <c r="E48" s="133"/>
      <c r="F48" s="113"/>
      <c r="G48" s="86">
        <f t="shared" si="1"/>
        <v>0</v>
      </c>
      <c r="H48" s="134"/>
    </row>
    <row r="49" spans="1:8">
      <c r="A49" s="138"/>
      <c r="B49" s="19"/>
      <c r="C49" s="19"/>
      <c r="D49" s="40"/>
      <c r="E49" s="133"/>
      <c r="F49" s="113"/>
      <c r="G49" s="86">
        <f t="shared" si="1"/>
        <v>0</v>
      </c>
      <c r="H49" s="134"/>
    </row>
    <row r="50" spans="1:8" ht="13.5" thickBot="1">
      <c r="A50" s="10" t="s">
        <v>3</v>
      </c>
      <c r="B50" s="22">
        <f>SUM(B44:B49)</f>
        <v>0</v>
      </c>
      <c r="C50" s="22">
        <f>SUM(C44:C49)</f>
        <v>0</v>
      </c>
      <c r="D50" s="41"/>
      <c r="E50" s="135"/>
      <c r="F50" s="131"/>
      <c r="G50" s="86">
        <f t="shared" si="1"/>
        <v>0</v>
      </c>
      <c r="H50" s="136"/>
    </row>
    <row r="51" spans="1:8" ht="17.25" customHeight="1" thickBot="1">
      <c r="A51" s="141" t="s">
        <v>107</v>
      </c>
      <c r="B51" s="142">
        <f>B15+B25+B37+B42+B50</f>
        <v>0</v>
      </c>
      <c r="C51" s="142">
        <f>C15+C25+C37+C42</f>
        <v>0</v>
      </c>
      <c r="D51" s="143"/>
      <c r="E51" s="144"/>
      <c r="F51" s="147"/>
      <c r="G51" s="145"/>
      <c r="H51" s="146"/>
    </row>
    <row r="52" spans="1:8" ht="13.5" thickBot="1">
      <c r="A52" s="25"/>
      <c r="B52" s="26"/>
      <c r="C52" s="26"/>
      <c r="D52" s="140"/>
      <c r="E52" s="26"/>
      <c r="F52" s="106"/>
      <c r="G52" s="106"/>
      <c r="H52" s="106"/>
    </row>
    <row r="53" spans="1:8" ht="21" customHeight="1" thickBot="1">
      <c r="A53" s="149" t="s">
        <v>84</v>
      </c>
      <c r="B53" s="349"/>
      <c r="C53" s="350"/>
      <c r="D53" s="350"/>
      <c r="E53" s="350"/>
      <c r="F53" s="150"/>
      <c r="G53" s="150"/>
      <c r="H53" s="150"/>
    </row>
    <row r="54" spans="1:8" ht="16.899999999999999" customHeight="1">
      <c r="A54" s="104" t="s">
        <v>8</v>
      </c>
      <c r="B54" s="344"/>
      <c r="C54" s="345"/>
      <c r="D54" s="345"/>
      <c r="E54" s="345"/>
      <c r="F54" s="345"/>
      <c r="G54" s="345"/>
      <c r="H54" s="346"/>
    </row>
    <row r="55" spans="1:8">
      <c r="A55" s="71"/>
      <c r="B55" s="14"/>
      <c r="C55" s="14"/>
      <c r="D55" s="72"/>
      <c r="E55" s="101"/>
      <c r="F55" s="82"/>
      <c r="G55" s="82"/>
      <c r="H55" s="134"/>
    </row>
    <row r="56" spans="1:8">
      <c r="A56" s="71"/>
      <c r="B56" s="14"/>
      <c r="C56" s="14"/>
      <c r="D56" s="72"/>
      <c r="E56" s="101"/>
      <c r="F56" s="82"/>
      <c r="G56" s="82"/>
      <c r="H56" s="134"/>
    </row>
    <row r="57" spans="1:8">
      <c r="A57" s="71"/>
      <c r="B57" s="14"/>
      <c r="C57" s="14"/>
      <c r="D57" s="72"/>
      <c r="E57" s="101"/>
      <c r="F57" s="82"/>
      <c r="G57" s="82"/>
      <c r="H57" s="134"/>
    </row>
    <row r="58" spans="1:8">
      <c r="A58" s="8"/>
      <c r="B58" s="19"/>
      <c r="C58" s="7"/>
      <c r="D58" s="116"/>
      <c r="E58" s="115"/>
      <c r="F58" s="82"/>
      <c r="G58" s="82"/>
      <c r="H58" s="134"/>
    </row>
    <row r="59" spans="1:8" ht="13.5" thickBot="1">
      <c r="A59" s="10" t="s">
        <v>3</v>
      </c>
      <c r="B59" s="9">
        <f>SUM(B55:B58)</f>
        <v>0</v>
      </c>
      <c r="C59" s="9">
        <f>SUM(C58:C58)</f>
        <v>0</v>
      </c>
      <c r="D59" s="38"/>
      <c r="E59" s="99"/>
      <c r="F59" s="129"/>
      <c r="G59" s="129"/>
      <c r="H59" s="136"/>
    </row>
    <row r="60" spans="1:8" ht="17.25" customHeight="1">
      <c r="A60" s="281" t="s">
        <v>152</v>
      </c>
      <c r="B60" s="344"/>
      <c r="C60" s="345"/>
      <c r="D60" s="345"/>
      <c r="E60" s="345"/>
      <c r="F60" s="345"/>
      <c r="G60" s="345"/>
      <c r="H60" s="346"/>
    </row>
    <row r="61" spans="1:8" ht="38.25">
      <c r="A61" s="139" t="s">
        <v>151</v>
      </c>
      <c r="B61" s="14"/>
      <c r="C61" s="14"/>
      <c r="D61" s="44"/>
      <c r="E61" s="102"/>
      <c r="F61" s="82"/>
      <c r="G61" s="82"/>
      <c r="H61" s="134"/>
    </row>
    <row r="62" spans="1:8" ht="51">
      <c r="A62" s="275" t="s">
        <v>110</v>
      </c>
      <c r="B62" s="18"/>
      <c r="C62" s="18"/>
      <c r="D62" s="43"/>
      <c r="E62" s="102"/>
      <c r="F62" s="82"/>
      <c r="G62" s="82"/>
      <c r="H62" s="134"/>
    </row>
    <row r="63" spans="1:8">
      <c r="A63" s="282"/>
      <c r="B63" s="18"/>
      <c r="C63" s="18"/>
      <c r="D63" s="43"/>
      <c r="E63" s="102"/>
      <c r="F63" s="82"/>
      <c r="G63" s="82"/>
      <c r="H63" s="134"/>
    </row>
    <row r="64" spans="1:8">
      <c r="B64" s="218"/>
      <c r="C64" s="18"/>
      <c r="D64" s="43"/>
      <c r="E64" s="102"/>
      <c r="F64" s="82"/>
      <c r="G64" s="82"/>
      <c r="H64" s="134"/>
    </row>
    <row r="65" spans="1:8" ht="13.5" thickBot="1">
      <c r="A65" s="10" t="s">
        <v>3</v>
      </c>
      <c r="B65" s="9">
        <f>SUM(B61:B64)</f>
        <v>0</v>
      </c>
      <c r="C65" s="9">
        <f>SUM(C61:C64)</f>
        <v>0</v>
      </c>
      <c r="D65" s="38"/>
      <c r="E65" s="99"/>
      <c r="F65" s="129"/>
      <c r="G65" s="129"/>
      <c r="H65" s="136"/>
    </row>
    <row r="66" spans="1:8" ht="17.25" customHeight="1" thickBot="1">
      <c r="A66" s="152" t="s">
        <v>80</v>
      </c>
      <c r="B66" s="142">
        <f>B59+B65</f>
        <v>0</v>
      </c>
      <c r="C66" s="142">
        <f>C59+C65</f>
        <v>0</v>
      </c>
      <c r="D66" s="143"/>
      <c r="E66" s="153"/>
      <c r="F66" s="145"/>
      <c r="G66" s="145"/>
      <c r="H66" s="146"/>
    </row>
    <row r="67" spans="1:8" ht="13.5" thickBot="1">
      <c r="A67" s="25"/>
      <c r="B67" s="26"/>
      <c r="C67" s="26"/>
      <c r="D67" s="42"/>
      <c r="E67" s="26"/>
      <c r="F67" s="151"/>
      <c r="G67" s="151"/>
      <c r="H67" s="151"/>
    </row>
    <row r="68" spans="1:8" ht="18" customHeight="1" thickBot="1">
      <c r="A68" s="283" t="s">
        <v>85</v>
      </c>
      <c r="B68" s="351"/>
      <c r="C68" s="352"/>
      <c r="D68" s="352"/>
      <c r="E68" s="352"/>
      <c r="F68" s="352"/>
      <c r="G68" s="352"/>
      <c r="H68" s="353"/>
    </row>
    <row r="69" spans="1:8">
      <c r="A69" s="103" t="s">
        <v>9</v>
      </c>
      <c r="B69" s="359"/>
      <c r="C69" s="360"/>
      <c r="D69" s="360"/>
      <c r="E69" s="360"/>
      <c r="F69" s="360"/>
      <c r="G69" s="361"/>
      <c r="H69" s="284"/>
    </row>
    <row r="70" spans="1:8">
      <c r="A70" s="178" t="s">
        <v>106</v>
      </c>
      <c r="B70" s="370"/>
      <c r="C70" s="19"/>
      <c r="D70" s="133"/>
      <c r="E70" s="126"/>
      <c r="F70" s="367"/>
      <c r="G70" s="82"/>
      <c r="H70" s="134"/>
    </row>
    <row r="71" spans="1:8">
      <c r="A71" s="178" t="s">
        <v>105</v>
      </c>
      <c r="B71" s="371"/>
      <c r="C71" s="19"/>
      <c r="D71" s="133"/>
      <c r="E71" s="100"/>
      <c r="F71" s="368"/>
      <c r="G71" s="82"/>
      <c r="H71" s="134"/>
    </row>
    <row r="72" spans="1:8" ht="13.5" thickBot="1">
      <c r="A72" s="10" t="s">
        <v>3</v>
      </c>
      <c r="B72" s="372"/>
      <c r="C72" s="22">
        <f>SUM(C70:C71)</f>
        <v>0</v>
      </c>
      <c r="D72" s="38"/>
      <c r="E72" s="99"/>
      <c r="F72" s="369"/>
      <c r="G72" s="129"/>
      <c r="H72" s="136"/>
    </row>
    <row r="73" spans="1:8">
      <c r="A73" s="103" t="s">
        <v>10</v>
      </c>
      <c r="B73" s="359"/>
      <c r="C73" s="360"/>
      <c r="D73" s="360"/>
      <c r="E73" s="360"/>
      <c r="F73" s="360"/>
      <c r="G73" s="361"/>
      <c r="H73" s="284"/>
    </row>
    <row r="74" spans="1:8">
      <c r="A74" s="8" t="s">
        <v>32</v>
      </c>
      <c r="B74" s="370"/>
      <c r="C74" s="19"/>
      <c r="D74" s="133"/>
      <c r="E74" s="126"/>
      <c r="F74" s="367"/>
      <c r="G74" s="82"/>
      <c r="H74" s="134"/>
    </row>
    <row r="75" spans="1:8">
      <c r="A75" s="8" t="s">
        <v>15</v>
      </c>
      <c r="B75" s="371"/>
      <c r="C75" s="19"/>
      <c r="D75" s="133"/>
      <c r="E75" s="100"/>
      <c r="F75" s="368"/>
      <c r="G75" s="82"/>
      <c r="H75" s="134"/>
    </row>
    <row r="76" spans="1:8" ht="13.5" thickBot="1">
      <c r="A76" s="10" t="s">
        <v>3</v>
      </c>
      <c r="B76" s="372"/>
      <c r="C76" s="22">
        <f>SUM(C74:C75)</f>
        <v>0</v>
      </c>
      <c r="D76" s="38"/>
      <c r="E76" s="99"/>
      <c r="F76" s="369"/>
      <c r="G76" s="129"/>
      <c r="H76" s="136"/>
    </row>
    <row r="77" spans="1:8">
      <c r="A77" s="103" t="s">
        <v>11</v>
      </c>
      <c r="B77" s="359"/>
      <c r="C77" s="360"/>
      <c r="D77" s="360"/>
      <c r="E77" s="360"/>
      <c r="F77" s="360"/>
      <c r="G77" s="361"/>
      <c r="H77" s="284"/>
    </row>
    <row r="78" spans="1:8">
      <c r="A78" s="8" t="s">
        <v>33</v>
      </c>
      <c r="B78" s="370"/>
      <c r="C78" s="19"/>
      <c r="D78" s="133"/>
      <c r="E78" s="100"/>
      <c r="F78" s="367"/>
      <c r="G78" s="82"/>
      <c r="H78" s="134"/>
    </row>
    <row r="79" spans="1:8">
      <c r="A79" s="8" t="s">
        <v>34</v>
      </c>
      <c r="B79" s="371"/>
      <c r="C79" s="19"/>
      <c r="D79" s="133"/>
      <c r="E79" s="117"/>
      <c r="F79" s="368"/>
      <c r="G79" s="82"/>
      <c r="H79" s="134"/>
    </row>
    <row r="80" spans="1:8" ht="13.5" thickBot="1">
      <c r="A80" s="10" t="s">
        <v>3</v>
      </c>
      <c r="B80" s="372"/>
      <c r="C80" s="9">
        <f>SUM(C78:C79)</f>
        <v>0</v>
      </c>
      <c r="D80" s="38"/>
      <c r="E80" s="99"/>
      <c r="F80" s="369"/>
      <c r="G80" s="129"/>
      <c r="H80" s="136"/>
    </row>
    <row r="81" spans="1:8">
      <c r="A81" s="103" t="s">
        <v>12</v>
      </c>
      <c r="B81" s="359"/>
      <c r="C81" s="360"/>
      <c r="D81" s="360"/>
      <c r="E81" s="360"/>
      <c r="F81" s="360"/>
      <c r="G81" s="361"/>
      <c r="H81" s="284"/>
    </row>
    <row r="82" spans="1:8" ht="15.75">
      <c r="A82" s="20" t="s">
        <v>123</v>
      </c>
      <c r="B82" s="370"/>
      <c r="C82" s="14"/>
      <c r="D82" s="133"/>
      <c r="E82" s="101"/>
      <c r="F82" s="285"/>
      <c r="G82" s="82"/>
      <c r="H82" s="134"/>
    </row>
    <row r="83" spans="1:8" ht="15.75">
      <c r="A83" s="25" t="s">
        <v>124</v>
      </c>
      <c r="B83" s="371"/>
      <c r="C83" s="14"/>
      <c r="D83" s="133"/>
      <c r="E83" s="101"/>
      <c r="F83" s="286"/>
      <c r="G83" s="82"/>
      <c r="H83" s="134"/>
    </row>
    <row r="84" spans="1:8" ht="25.5">
      <c r="A84" s="20" t="s">
        <v>53</v>
      </c>
      <c r="B84" s="371"/>
      <c r="C84" s="14"/>
      <c r="D84" s="133"/>
      <c r="E84" s="101"/>
      <c r="F84" s="286"/>
      <c r="G84" s="82"/>
      <c r="H84" s="134"/>
    </row>
    <row r="85" spans="1:8">
      <c r="A85" s="25"/>
      <c r="B85" s="371"/>
      <c r="C85" s="23"/>
      <c r="D85" s="133"/>
      <c r="E85" s="26"/>
      <c r="F85" s="286"/>
      <c r="G85" s="82"/>
      <c r="H85" s="134"/>
    </row>
    <row r="86" spans="1:8" ht="13.5" thickBot="1">
      <c r="A86" s="10" t="s">
        <v>3</v>
      </c>
      <c r="B86" s="372"/>
      <c r="C86" s="9">
        <f>SUM(C85:C85)</f>
        <v>0</v>
      </c>
      <c r="D86" s="38"/>
      <c r="E86" s="99"/>
      <c r="F86" s="287"/>
      <c r="G86" s="129"/>
      <c r="H86" s="136"/>
    </row>
    <row r="87" spans="1:8" ht="26.25" thickBot="1">
      <c r="A87" s="154" t="s">
        <v>58</v>
      </c>
      <c r="B87" s="288"/>
      <c r="C87" s="142"/>
      <c r="D87" s="143"/>
      <c r="E87" s="153"/>
      <c r="F87" s="155"/>
      <c r="G87" s="145"/>
      <c r="H87" s="146"/>
    </row>
    <row r="88" spans="1:8">
      <c r="D88" s="45"/>
    </row>
    <row r="89" spans="1:8" ht="13.5" thickBot="1">
      <c r="D89" s="45"/>
    </row>
    <row r="90" spans="1:8" ht="25.15" customHeight="1">
      <c r="A90" s="118" t="s">
        <v>86</v>
      </c>
      <c r="B90" s="365" t="s">
        <v>90</v>
      </c>
      <c r="C90" s="366"/>
      <c r="D90" s="45"/>
    </row>
    <row r="91" spans="1:8">
      <c r="A91" s="119" t="s">
        <v>87</v>
      </c>
      <c r="B91" s="373"/>
      <c r="C91" s="374"/>
      <c r="D91" s="45"/>
    </row>
    <row r="92" spans="1:8">
      <c r="A92" s="119" t="s">
        <v>88</v>
      </c>
      <c r="B92" s="373"/>
      <c r="C92" s="374"/>
      <c r="D92" s="45"/>
    </row>
    <row r="93" spans="1:8" ht="13.5" thickBot="1">
      <c r="A93" s="120" t="s">
        <v>89</v>
      </c>
      <c r="B93" s="362"/>
      <c r="C93" s="363"/>
      <c r="D93" s="45"/>
    </row>
    <row r="94" spans="1:8">
      <c r="B94" s="114"/>
      <c r="D94" s="45"/>
    </row>
    <row r="95" spans="1:8">
      <c r="B95" s="114"/>
      <c r="D95" s="45"/>
    </row>
    <row r="96" spans="1:8">
      <c r="D96" s="45"/>
    </row>
    <row r="97" spans="1:6">
      <c r="A97" s="69"/>
      <c r="B97" t="s">
        <v>94</v>
      </c>
      <c r="D97" s="45"/>
    </row>
    <row r="98" spans="1:6">
      <c r="A98" s="77"/>
      <c r="B98" s="78"/>
      <c r="C98" s="78"/>
      <c r="D98" s="45"/>
    </row>
    <row r="99" spans="1:6">
      <c r="A99" s="15"/>
      <c r="B99" s="15" t="s">
        <v>59</v>
      </c>
      <c r="C99" s="15" t="s">
        <v>60</v>
      </c>
      <c r="D99" s="45"/>
    </row>
    <row r="100" spans="1:6" ht="38.25">
      <c r="A100" s="79" t="s">
        <v>108</v>
      </c>
      <c r="B100" s="80"/>
      <c r="C100" s="81"/>
      <c r="D100" s="45"/>
    </row>
    <row r="101" spans="1:6">
      <c r="A101" s="82" t="s">
        <v>62</v>
      </c>
      <c r="B101" s="83">
        <f>B56</f>
        <v>0</v>
      </c>
      <c r="C101" s="82"/>
      <c r="D101" s="45"/>
    </row>
    <row r="102" spans="1:6" ht="25.5">
      <c r="A102" s="31" t="s">
        <v>63</v>
      </c>
      <c r="B102" s="84" t="e">
        <f>B101*100/B100</f>
        <v>#DIV/0!</v>
      </c>
      <c r="C102" s="82"/>
    </row>
    <row r="103" spans="1:6">
      <c r="A103" s="82"/>
      <c r="B103" s="82"/>
      <c r="C103" s="82"/>
    </row>
    <row r="104" spans="1:6">
      <c r="A104" s="82" t="s">
        <v>64</v>
      </c>
      <c r="B104" s="82"/>
      <c r="C104" s="85">
        <f>C51</f>
        <v>0</v>
      </c>
    </row>
    <row r="105" spans="1:6">
      <c r="A105" s="82" t="s">
        <v>65</v>
      </c>
      <c r="B105" s="82"/>
      <c r="C105" s="86">
        <f>C66+C72+C76+C80</f>
        <v>0</v>
      </c>
    </row>
    <row r="106" spans="1:6" ht="38.25">
      <c r="A106" s="31" t="s">
        <v>66</v>
      </c>
      <c r="B106" s="82"/>
      <c r="C106" s="86" t="e">
        <f>C105*100/C104</f>
        <v>#DIV/0!</v>
      </c>
    </row>
    <row r="107" spans="1:6">
      <c r="A107" s="82" t="s">
        <v>67</v>
      </c>
      <c r="B107" s="82"/>
      <c r="C107" s="86" t="e">
        <f>100-C106</f>
        <v>#DIV/0!</v>
      </c>
    </row>
    <row r="108" spans="1:6">
      <c r="A108" s="82"/>
      <c r="B108" s="82"/>
      <c r="C108" s="86"/>
    </row>
    <row r="109" spans="1:6">
      <c r="A109" s="82" t="s">
        <v>68</v>
      </c>
      <c r="B109" s="82"/>
      <c r="C109" s="86">
        <f>C15+C25+C37</f>
        <v>0</v>
      </c>
      <c r="F109" s="94"/>
    </row>
    <row r="110" spans="1:6">
      <c r="A110" s="82" t="s">
        <v>69</v>
      </c>
      <c r="B110" s="82"/>
      <c r="C110" s="86">
        <f>C66+C72+C76</f>
        <v>0</v>
      </c>
    </row>
    <row r="111" spans="1:6" ht="38.25">
      <c r="A111" s="31" t="s">
        <v>66</v>
      </c>
      <c r="B111" s="82"/>
      <c r="C111" s="86" t="e">
        <f>C110*100/C109</f>
        <v>#DIV/0!</v>
      </c>
    </row>
    <row r="112" spans="1:6">
      <c r="A112" s="82" t="s">
        <v>67</v>
      </c>
      <c r="B112" s="82"/>
      <c r="C112" s="86" t="e">
        <f>100-C111</f>
        <v>#DIV/0!</v>
      </c>
    </row>
    <row r="113" spans="1:3">
      <c r="A113" s="82"/>
      <c r="B113" s="82"/>
      <c r="C113" s="86"/>
    </row>
    <row r="114" spans="1:3">
      <c r="A114" s="82" t="s">
        <v>70</v>
      </c>
      <c r="B114" s="82"/>
      <c r="C114" s="86">
        <f>C15</f>
        <v>0</v>
      </c>
    </row>
    <row r="115" spans="1:3">
      <c r="A115" s="82" t="s">
        <v>71</v>
      </c>
      <c r="B115" s="82"/>
      <c r="C115" s="86">
        <f>C59</f>
        <v>0</v>
      </c>
    </row>
    <row r="116" spans="1:3" ht="38.25">
      <c r="A116" s="31" t="s">
        <v>72</v>
      </c>
      <c r="B116" s="82"/>
      <c r="C116" s="87" t="e">
        <f>C115*100/C114</f>
        <v>#DIV/0!</v>
      </c>
    </row>
    <row r="117" spans="1:3">
      <c r="A117" s="82"/>
      <c r="B117" s="82"/>
      <c r="C117" s="82"/>
    </row>
    <row r="118" spans="1:3">
      <c r="A118" s="82" t="str">
        <f>A114</f>
        <v>Total raw and auxiliary materials</v>
      </c>
      <c r="B118" s="82"/>
      <c r="C118" s="86">
        <f>C15</f>
        <v>0</v>
      </c>
    </row>
    <row r="119" spans="1:3">
      <c r="A119" s="82" t="s">
        <v>73</v>
      </c>
      <c r="B119" s="82"/>
      <c r="C119" s="86">
        <f>C25</f>
        <v>0</v>
      </c>
    </row>
    <row r="120" spans="1:3" ht="89.25">
      <c r="A120" s="82" t="s">
        <v>74</v>
      </c>
      <c r="B120" s="82"/>
      <c r="C120" s="31" t="s">
        <v>109</v>
      </c>
    </row>
    <row r="121" spans="1:3" ht="38.25">
      <c r="A121" s="31" t="s">
        <v>75</v>
      </c>
      <c r="B121" s="82"/>
      <c r="C121" s="82"/>
    </row>
  </sheetData>
  <mergeCells count="27">
    <mergeCell ref="F78:F80"/>
    <mergeCell ref="B38:H38"/>
    <mergeCell ref="B78:B80"/>
    <mergeCell ref="B91:C91"/>
    <mergeCell ref="B92:C92"/>
    <mergeCell ref="B82:B86"/>
    <mergeCell ref="B77:G77"/>
    <mergeCell ref="B81:G81"/>
    <mergeCell ref="B69:G69"/>
    <mergeCell ref="B73:G73"/>
    <mergeCell ref="B93:C93"/>
    <mergeCell ref="G43:H43"/>
    <mergeCell ref="B43:E43"/>
    <mergeCell ref="B90:C90"/>
    <mergeCell ref="F70:F72"/>
    <mergeCell ref="B70:B72"/>
    <mergeCell ref="B74:B76"/>
    <mergeCell ref="F74:F76"/>
    <mergeCell ref="B3:H3"/>
    <mergeCell ref="B60:H60"/>
    <mergeCell ref="B54:H54"/>
    <mergeCell ref="B4:H4"/>
    <mergeCell ref="B53:E53"/>
    <mergeCell ref="B68:H68"/>
    <mergeCell ref="B16:H16"/>
    <mergeCell ref="B26:E26"/>
    <mergeCell ref="G26:H26"/>
  </mergeCells>
  <phoneticPr fontId="10" type="noConversion"/>
  <printOptions horizontalCentered="1" verticalCentered="1"/>
  <pageMargins left="0.51181102362204722" right="0.51181102362204722" top="0.6692913385826772" bottom="0.78740157480314965" header="0.51181102362204722" footer="0.51181102362204722"/>
  <pageSetup paperSize="9" scale="59" orientation="portrait" r:id="rId1"/>
  <headerFooter alignWithMargins="0">
    <oddFooter>&amp;L&amp;F, &amp;A&amp;R&amp;D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7" zoomScaleNormal="100" workbookViewId="0">
      <selection activeCell="G4" sqref="G4"/>
    </sheetView>
  </sheetViews>
  <sheetFormatPr defaultColWidth="11.42578125" defaultRowHeight="12.75"/>
  <cols>
    <col min="1" max="4" width="30.7109375" style="30" customWidth="1"/>
  </cols>
  <sheetData>
    <row r="1" spans="1:5" ht="30">
      <c r="A1" s="251" t="s">
        <v>148</v>
      </c>
      <c r="B1" s="252" t="s">
        <v>95</v>
      </c>
      <c r="C1" s="252" t="s">
        <v>96</v>
      </c>
      <c r="D1" s="253" t="s">
        <v>149</v>
      </c>
    </row>
    <row r="2" spans="1:5" ht="91.15" customHeight="1">
      <c r="A2" s="245"/>
      <c r="B2" s="243"/>
      <c r="C2" s="243"/>
      <c r="D2" s="246"/>
      <c r="E2" s="217"/>
    </row>
    <row r="3" spans="1:5" ht="91.15" customHeight="1">
      <c r="A3" s="247"/>
      <c r="B3" s="244"/>
      <c r="C3" s="244"/>
      <c r="D3" s="246"/>
    </row>
    <row r="4" spans="1:5" ht="91.15" customHeight="1">
      <c r="A4" s="247"/>
      <c r="B4" s="244"/>
      <c r="C4" s="244"/>
      <c r="D4" s="246"/>
    </row>
    <row r="5" spans="1:5" ht="91.15" customHeight="1">
      <c r="A5" s="247"/>
      <c r="B5" s="244"/>
      <c r="C5" s="244"/>
      <c r="D5" s="246"/>
    </row>
    <row r="6" spans="1:5" ht="91.15" customHeight="1">
      <c r="A6" s="255"/>
      <c r="B6" s="254"/>
      <c r="C6" s="254"/>
      <c r="D6" s="256"/>
    </row>
    <row r="7" spans="1:5" ht="91.15" customHeight="1">
      <c r="A7" s="255"/>
      <c r="B7" s="254"/>
      <c r="C7" s="254"/>
      <c r="D7" s="256"/>
    </row>
    <row r="8" spans="1:5" ht="91.15" customHeight="1">
      <c r="A8" s="255"/>
      <c r="B8" s="254"/>
      <c r="C8" s="254"/>
      <c r="D8" s="256"/>
    </row>
    <row r="9" spans="1:5" ht="91.15" customHeight="1">
      <c r="A9" s="247"/>
      <c r="B9" s="244"/>
      <c r="C9" s="244"/>
      <c r="D9" s="246"/>
    </row>
    <row r="10" spans="1:5" ht="91.15" customHeight="1" thickBot="1">
      <c r="A10" s="248"/>
      <c r="B10" s="249"/>
      <c r="C10" s="249"/>
      <c r="D10" s="250"/>
    </row>
    <row r="11" spans="1:5">
      <c r="A11" s="88"/>
      <c r="B11" s="88"/>
      <c r="C11" s="88"/>
      <c r="D11" s="88"/>
    </row>
    <row r="12" spans="1:5">
      <c r="A12" s="36"/>
      <c r="B12" s="36"/>
      <c r="C12" s="36"/>
      <c r="D12" s="36"/>
    </row>
    <row r="13" spans="1:5">
      <c r="A13" s="36"/>
      <c r="B13" s="36"/>
      <c r="C13" s="36"/>
      <c r="D13" s="36"/>
    </row>
  </sheetData>
  <phoneticPr fontId="10" type="noConversion"/>
  <pageMargins left="0.75" right="0.75" top="1" bottom="1" header="0.4921259845" footer="0.492125984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5"/>
  <sheetViews>
    <sheetView topLeftCell="A16" zoomScaleNormal="100" zoomScaleSheetLayoutView="75" workbookViewId="0">
      <selection activeCell="G125" sqref="G125"/>
    </sheetView>
  </sheetViews>
  <sheetFormatPr defaultColWidth="11.42578125" defaultRowHeight="12.75"/>
  <cols>
    <col min="1" max="1" width="43.7109375" style="21" customWidth="1"/>
    <col min="2" max="2" width="10.7109375" style="1" customWidth="1"/>
    <col min="3" max="15" width="8.7109375" style="1" customWidth="1"/>
    <col min="16" max="16" width="9.7109375" style="33" bestFit="1" customWidth="1"/>
    <col min="17" max="16384" width="11.42578125" style="1"/>
  </cols>
  <sheetData>
    <row r="1" spans="1:20" s="27" customFormat="1" ht="27.75" customHeight="1" thickBot="1">
      <c r="A1" s="390" t="s">
        <v>92</v>
      </c>
      <c r="B1" s="389" t="s">
        <v>57</v>
      </c>
      <c r="C1" s="389"/>
      <c r="D1" s="389"/>
      <c r="E1" s="389"/>
      <c r="F1" s="389"/>
      <c r="G1" s="389"/>
      <c r="H1" s="389"/>
      <c r="I1" s="389"/>
      <c r="J1" s="389"/>
      <c r="K1" s="389"/>
      <c r="L1" s="389"/>
      <c r="M1" s="389"/>
      <c r="N1" s="389"/>
      <c r="O1" s="389"/>
      <c r="P1" s="32"/>
    </row>
    <row r="2" spans="1:20" ht="89.25" customHeight="1">
      <c r="A2" s="391"/>
      <c r="B2" s="397" t="s">
        <v>46</v>
      </c>
      <c r="C2" s="399" t="s">
        <v>47</v>
      </c>
      <c r="D2" s="393" t="s">
        <v>48</v>
      </c>
      <c r="E2" s="393" t="s">
        <v>49</v>
      </c>
      <c r="F2" s="393" t="s">
        <v>50</v>
      </c>
      <c r="G2" s="393" t="s">
        <v>51</v>
      </c>
      <c r="H2" s="393" t="s">
        <v>35</v>
      </c>
      <c r="I2" s="393" t="s">
        <v>28</v>
      </c>
      <c r="J2" s="393" t="s">
        <v>36</v>
      </c>
      <c r="K2" s="393" t="s">
        <v>31</v>
      </c>
      <c r="L2" s="393" t="s">
        <v>39</v>
      </c>
      <c r="M2" s="393" t="s">
        <v>29</v>
      </c>
      <c r="N2" s="393" t="s">
        <v>37</v>
      </c>
      <c r="O2" s="395" t="s">
        <v>30</v>
      </c>
      <c r="P2" s="276" t="s">
        <v>97</v>
      </c>
    </row>
    <row r="3" spans="1:20" ht="12.4" customHeight="1" thickBot="1">
      <c r="A3" s="392"/>
      <c r="B3" s="398"/>
      <c r="C3" s="400"/>
      <c r="D3" s="394"/>
      <c r="E3" s="394"/>
      <c r="F3" s="394"/>
      <c r="G3" s="394"/>
      <c r="H3" s="394"/>
      <c r="I3" s="394"/>
      <c r="J3" s="394"/>
      <c r="K3" s="394"/>
      <c r="L3" s="394"/>
      <c r="M3" s="394"/>
      <c r="N3" s="394"/>
      <c r="O3" s="396"/>
    </row>
    <row r="4" spans="1:20" ht="31.15" customHeight="1" thickBot="1">
      <c r="A4" s="157" t="s">
        <v>120</v>
      </c>
      <c r="B4" s="375"/>
      <c r="C4" s="376"/>
      <c r="D4" s="376"/>
      <c r="E4" s="376"/>
      <c r="F4" s="376"/>
      <c r="G4" s="376"/>
      <c r="H4" s="376"/>
      <c r="I4" s="376"/>
      <c r="J4" s="376"/>
      <c r="K4" s="376"/>
      <c r="L4" s="376"/>
      <c r="M4" s="376"/>
      <c r="N4" s="377"/>
      <c r="O4" s="184"/>
      <c r="P4" s="185"/>
    </row>
    <row r="5" spans="1:20">
      <c r="A5" s="158" t="s">
        <v>0</v>
      </c>
      <c r="B5" s="388"/>
      <c r="C5" s="345"/>
      <c r="D5" s="345"/>
      <c r="E5" s="345"/>
      <c r="F5" s="345"/>
      <c r="G5" s="345"/>
      <c r="H5" s="345"/>
      <c r="I5" s="345"/>
      <c r="J5" s="345"/>
      <c r="K5" s="345"/>
      <c r="L5" s="345"/>
      <c r="M5" s="345"/>
      <c r="N5" s="345"/>
      <c r="O5" s="346"/>
      <c r="P5" s="35"/>
    </row>
    <row r="6" spans="1:20">
      <c r="A6" s="70"/>
      <c r="B6" s="216">
        <f>'I-O Balance  WORKSHEET 1'!G5</f>
        <v>0</v>
      </c>
      <c r="C6" s="66"/>
      <c r="D6" s="65"/>
      <c r="E6" s="65"/>
      <c r="F6" s="65"/>
      <c r="G6" s="65"/>
      <c r="H6" s="65"/>
      <c r="I6" s="65"/>
      <c r="J6" s="65"/>
      <c r="K6" s="65"/>
      <c r="L6" s="65"/>
      <c r="M6" s="65"/>
      <c r="N6" s="65"/>
      <c r="O6" s="156"/>
      <c r="P6" s="33">
        <f>SUM(C6:O6)</f>
        <v>0</v>
      </c>
    </row>
    <row r="7" spans="1:20">
      <c r="A7" s="70"/>
      <c r="B7" s="216">
        <f>'I-O Balance  WORKSHEET 1'!G6</f>
        <v>0</v>
      </c>
      <c r="C7" s="66"/>
      <c r="D7" s="65"/>
      <c r="E7" s="65"/>
      <c r="F7" s="65"/>
      <c r="G7" s="65"/>
      <c r="H7" s="65"/>
      <c r="I7" s="65"/>
      <c r="J7" s="65"/>
      <c r="K7" s="65"/>
      <c r="L7" s="65"/>
      <c r="M7" s="65"/>
      <c r="N7" s="65"/>
      <c r="O7" s="156"/>
      <c r="P7" s="33">
        <f t="shared" ref="P7:P12" si="0">SUM(C7:O7)</f>
        <v>0</v>
      </c>
    </row>
    <row r="8" spans="1:20">
      <c r="A8" s="70"/>
      <c r="B8" s="216">
        <f>'I-O Balance  WORKSHEET 1'!G7</f>
        <v>0</v>
      </c>
      <c r="C8" s="66"/>
      <c r="D8" s="65"/>
      <c r="E8" s="65"/>
      <c r="F8" s="65"/>
      <c r="G8" s="65"/>
      <c r="H8" s="65"/>
      <c r="I8" s="65"/>
      <c r="J8" s="65"/>
      <c r="K8" s="65"/>
      <c r="L8" s="65"/>
      <c r="M8" s="65"/>
      <c r="N8" s="65"/>
      <c r="O8" s="156"/>
      <c r="P8" s="33">
        <f t="shared" si="0"/>
        <v>0</v>
      </c>
    </row>
    <row r="9" spans="1:20">
      <c r="A9" s="70"/>
      <c r="B9" s="216">
        <f>'I-O Balance  WORKSHEET 1'!G8</f>
        <v>0</v>
      </c>
      <c r="C9" s="66"/>
      <c r="D9" s="65"/>
      <c r="E9" s="65"/>
      <c r="F9" s="65"/>
      <c r="G9" s="65"/>
      <c r="H9" s="65"/>
      <c r="I9" s="65"/>
      <c r="J9" s="65"/>
      <c r="K9" s="65"/>
      <c r="L9" s="65"/>
      <c r="M9" s="65"/>
      <c r="N9" s="65"/>
      <c r="O9" s="156"/>
      <c r="P9" s="33">
        <f t="shared" si="0"/>
        <v>0</v>
      </c>
    </row>
    <row r="10" spans="1:20">
      <c r="A10" s="70"/>
      <c r="B10" s="216">
        <f>'I-O Balance  WORKSHEET 1'!G9</f>
        <v>0</v>
      </c>
      <c r="C10" s="66"/>
      <c r="D10" s="65"/>
      <c r="E10" s="65"/>
      <c r="F10" s="65"/>
      <c r="G10" s="65"/>
      <c r="H10" s="65"/>
      <c r="I10" s="65"/>
      <c r="J10" s="65"/>
      <c r="K10" s="65"/>
      <c r="L10" s="65"/>
      <c r="M10" s="65"/>
      <c r="N10" s="65"/>
      <c r="O10" s="156"/>
      <c r="P10" s="33">
        <f t="shared" si="0"/>
        <v>0</v>
      </c>
      <c r="T10" s="4"/>
    </row>
    <row r="11" spans="1:20">
      <c r="A11" s="48"/>
      <c r="B11" s="216">
        <f>'I-O Balance  WORKSHEET 1'!G10</f>
        <v>0</v>
      </c>
      <c r="C11" s="66"/>
      <c r="D11" s="65"/>
      <c r="E11" s="65"/>
      <c r="F11" s="65"/>
      <c r="G11" s="65"/>
      <c r="H11" s="65"/>
      <c r="I11" s="65"/>
      <c r="J11" s="65"/>
      <c r="K11" s="65"/>
      <c r="L11" s="65"/>
      <c r="M11" s="65"/>
      <c r="N11" s="65"/>
      <c r="O11" s="156"/>
      <c r="P11" s="33">
        <f t="shared" si="0"/>
        <v>0</v>
      </c>
    </row>
    <row r="12" spans="1:20">
      <c r="A12" s="49"/>
      <c r="B12" s="216">
        <f>'I-O Balance  WORKSHEET 1'!G11</f>
        <v>0</v>
      </c>
      <c r="C12" s="66"/>
      <c r="D12" s="65"/>
      <c r="E12" s="65"/>
      <c r="F12" s="65"/>
      <c r="G12" s="65"/>
      <c r="H12" s="65"/>
      <c r="I12" s="65"/>
      <c r="J12" s="65"/>
      <c r="K12" s="65"/>
      <c r="L12" s="65"/>
      <c r="M12" s="65"/>
      <c r="N12" s="65"/>
      <c r="O12" s="156"/>
      <c r="P12" s="33">
        <f t="shared" si="0"/>
        <v>0</v>
      </c>
    </row>
    <row r="13" spans="1:20">
      <c r="A13" s="48"/>
      <c r="B13" s="216">
        <f>'I-O Balance  WORKSHEET 1'!G12</f>
        <v>0</v>
      </c>
      <c r="C13" s="66"/>
      <c r="D13" s="65"/>
      <c r="E13" s="65"/>
      <c r="F13" s="65"/>
      <c r="G13" s="65"/>
      <c r="H13" s="65"/>
      <c r="I13" s="65"/>
      <c r="J13" s="65"/>
      <c r="K13" s="65"/>
      <c r="L13" s="65"/>
      <c r="M13" s="65"/>
      <c r="N13" s="65"/>
      <c r="O13" s="156"/>
      <c r="P13" s="33">
        <f t="shared" ref="P13:P72" si="1">SUM(C13:O13)</f>
        <v>0</v>
      </c>
    </row>
    <row r="14" spans="1:20" s="6" customFormat="1" ht="13.5" thickBot="1">
      <c r="A14" s="50" t="s">
        <v>3</v>
      </c>
      <c r="B14" s="297">
        <f>SUM(B5:B13)</f>
        <v>0</v>
      </c>
      <c r="C14" s="293"/>
      <c r="D14" s="294"/>
      <c r="E14" s="294"/>
      <c r="F14" s="294"/>
      <c r="G14" s="294"/>
      <c r="H14" s="294"/>
      <c r="I14" s="294"/>
      <c r="J14" s="294"/>
      <c r="K14" s="294"/>
      <c r="L14" s="294"/>
      <c r="M14" s="294"/>
      <c r="N14" s="294"/>
      <c r="O14" s="295"/>
      <c r="P14" s="296">
        <f>SUM(P6:P13)</f>
        <v>0</v>
      </c>
      <c r="Q14" s="209">
        <f>SUM(C14:O14)</f>
        <v>0</v>
      </c>
    </row>
    <row r="15" spans="1:20" s="6" customFormat="1" ht="64.5" thickBot="1">
      <c r="A15" s="239" t="s">
        <v>177</v>
      </c>
      <c r="B15" s="200">
        <v>100</v>
      </c>
      <c r="C15" s="219"/>
      <c r="D15" s="202"/>
      <c r="E15" s="202"/>
      <c r="F15" s="202"/>
      <c r="G15" s="202"/>
      <c r="H15" s="202"/>
      <c r="I15" s="202"/>
      <c r="J15" s="202"/>
      <c r="K15" s="202"/>
      <c r="L15" s="202"/>
      <c r="M15" s="202"/>
      <c r="N15" s="202"/>
      <c r="O15" s="289"/>
      <c r="P15" s="290">
        <f>SUM(C15:O15)</f>
        <v>0</v>
      </c>
    </row>
    <row r="16" spans="1:20">
      <c r="A16" s="158" t="s">
        <v>1</v>
      </c>
      <c r="B16" s="388"/>
      <c r="C16" s="345"/>
      <c r="D16" s="345"/>
      <c r="E16" s="345"/>
      <c r="F16" s="345"/>
      <c r="G16" s="345"/>
      <c r="H16" s="345"/>
      <c r="I16" s="345"/>
      <c r="J16" s="345"/>
      <c r="K16" s="345"/>
      <c r="L16" s="345"/>
      <c r="M16" s="345"/>
      <c r="N16" s="345"/>
      <c r="O16" s="346"/>
      <c r="P16" s="35"/>
    </row>
    <row r="17" spans="1:17">
      <c r="A17" s="49"/>
      <c r="B17" s="63">
        <f>'I-O Balance  WORKSHEET 1'!G17</f>
        <v>0</v>
      </c>
      <c r="C17" s="66"/>
      <c r="D17" s="65"/>
      <c r="E17" s="65"/>
      <c r="F17" s="65"/>
      <c r="G17" s="65"/>
      <c r="H17" s="65"/>
      <c r="I17" s="65"/>
      <c r="J17" s="65"/>
      <c r="K17" s="65"/>
      <c r="L17" s="65"/>
      <c r="M17" s="65"/>
      <c r="N17" s="65"/>
      <c r="O17" s="156"/>
      <c r="P17" s="33">
        <f t="shared" si="1"/>
        <v>0</v>
      </c>
    </row>
    <row r="18" spans="1:17">
      <c r="A18" s="49"/>
      <c r="B18" s="63">
        <f>'I-O Balance  WORKSHEET 1'!G18</f>
        <v>0</v>
      </c>
      <c r="C18" s="66"/>
      <c r="D18" s="65"/>
      <c r="E18" s="65"/>
      <c r="F18" s="65"/>
      <c r="G18" s="65"/>
      <c r="H18" s="65"/>
      <c r="I18" s="65"/>
      <c r="J18" s="65"/>
      <c r="K18" s="65"/>
      <c r="L18" s="65"/>
      <c r="M18" s="65"/>
      <c r="N18" s="65"/>
      <c r="O18" s="156"/>
      <c r="P18" s="33">
        <f t="shared" si="1"/>
        <v>0</v>
      </c>
    </row>
    <row r="19" spans="1:17">
      <c r="A19" s="49"/>
      <c r="B19" s="63">
        <f>'I-O Balance  WORKSHEET 1'!G19</f>
        <v>0</v>
      </c>
      <c r="C19" s="66"/>
      <c r="D19" s="65"/>
      <c r="E19" s="65"/>
      <c r="F19" s="65"/>
      <c r="G19" s="65"/>
      <c r="H19" s="65"/>
      <c r="I19" s="65"/>
      <c r="J19" s="65"/>
      <c r="K19" s="65"/>
      <c r="L19" s="65"/>
      <c r="M19" s="65"/>
      <c r="N19" s="65"/>
      <c r="O19" s="156"/>
      <c r="P19" s="33">
        <f t="shared" si="1"/>
        <v>0</v>
      </c>
    </row>
    <row r="20" spans="1:17">
      <c r="A20" s="49"/>
      <c r="B20" s="63">
        <f>'I-O Balance  WORKSHEET 1'!G20</f>
        <v>0</v>
      </c>
      <c r="C20" s="66"/>
      <c r="D20" s="65"/>
      <c r="E20" s="65"/>
      <c r="F20" s="65"/>
      <c r="G20" s="65"/>
      <c r="H20" s="65"/>
      <c r="I20" s="65"/>
      <c r="J20" s="65"/>
      <c r="K20" s="65"/>
      <c r="L20" s="65"/>
      <c r="M20" s="65"/>
      <c r="N20" s="65"/>
      <c r="O20" s="156"/>
      <c r="P20" s="33">
        <f>SUM(C20:O20)</f>
        <v>0</v>
      </c>
    </row>
    <row r="21" spans="1:17">
      <c r="A21" s="48"/>
      <c r="B21" s="63">
        <f>'I-O Balance  WORKSHEET 1'!G21</f>
        <v>0</v>
      </c>
      <c r="C21" s="66"/>
      <c r="D21" s="65"/>
      <c r="E21" s="65"/>
      <c r="F21" s="65"/>
      <c r="G21" s="65"/>
      <c r="H21" s="65"/>
      <c r="I21" s="65"/>
      <c r="J21" s="65"/>
      <c r="K21" s="65"/>
      <c r="L21" s="65"/>
      <c r="M21" s="65"/>
      <c r="N21" s="65"/>
      <c r="O21" s="156"/>
      <c r="P21" s="33">
        <f t="shared" si="1"/>
        <v>0</v>
      </c>
    </row>
    <row r="22" spans="1:17">
      <c r="A22" s="48"/>
      <c r="B22" s="63">
        <f>'I-O Balance  WORKSHEET 1'!G22</f>
        <v>0</v>
      </c>
      <c r="C22" s="66"/>
      <c r="D22" s="65"/>
      <c r="E22" s="65"/>
      <c r="F22" s="65"/>
      <c r="G22" s="65"/>
      <c r="H22" s="65"/>
      <c r="I22" s="65"/>
      <c r="J22" s="65"/>
      <c r="K22" s="65"/>
      <c r="L22" s="65"/>
      <c r="M22" s="65"/>
      <c r="N22" s="65"/>
      <c r="O22" s="156"/>
      <c r="P22" s="33">
        <f t="shared" si="1"/>
        <v>0</v>
      </c>
    </row>
    <row r="23" spans="1:17">
      <c r="A23" s="48"/>
      <c r="B23" s="63">
        <f>'I-O Balance  WORKSHEET 1'!G23</f>
        <v>0</v>
      </c>
      <c r="C23" s="66"/>
      <c r="D23" s="65"/>
      <c r="E23" s="65"/>
      <c r="F23" s="65"/>
      <c r="G23" s="65"/>
      <c r="H23" s="65"/>
      <c r="I23" s="65"/>
      <c r="J23" s="65"/>
      <c r="K23" s="65"/>
      <c r="L23" s="65"/>
      <c r="M23" s="65"/>
      <c r="N23" s="65"/>
      <c r="O23" s="156"/>
      <c r="P23" s="33">
        <f t="shared" si="1"/>
        <v>0</v>
      </c>
    </row>
    <row r="24" spans="1:17">
      <c r="A24" s="48"/>
      <c r="B24" s="63">
        <f>'I-O Balance  WORKSHEET 1'!G24</f>
        <v>0</v>
      </c>
      <c r="C24" s="66"/>
      <c r="D24" s="65"/>
      <c r="E24" s="65"/>
      <c r="F24" s="65"/>
      <c r="G24" s="65"/>
      <c r="H24" s="65"/>
      <c r="I24" s="65"/>
      <c r="J24" s="65"/>
      <c r="K24" s="65"/>
      <c r="L24" s="65"/>
      <c r="M24" s="65"/>
      <c r="N24" s="65"/>
      <c r="O24" s="156"/>
      <c r="P24" s="33">
        <f t="shared" si="1"/>
        <v>0</v>
      </c>
    </row>
    <row r="25" spans="1:17" s="6" customFormat="1">
      <c r="A25" s="291" t="s">
        <v>3</v>
      </c>
      <c r="B25" s="292">
        <f>SUM(B16:B24)</f>
        <v>0</v>
      </c>
      <c r="C25" s="293"/>
      <c r="D25" s="294"/>
      <c r="E25" s="294"/>
      <c r="F25" s="294"/>
      <c r="G25" s="294"/>
      <c r="H25" s="294"/>
      <c r="I25" s="294"/>
      <c r="J25" s="294"/>
      <c r="K25" s="294"/>
      <c r="L25" s="294"/>
      <c r="M25" s="294"/>
      <c r="N25" s="294"/>
      <c r="O25" s="295"/>
      <c r="P25" s="296">
        <f>SUM(P17:P24)</f>
        <v>0</v>
      </c>
      <c r="Q25" s="209">
        <f>SUM(C25:O25)</f>
        <v>0</v>
      </c>
    </row>
    <row r="26" spans="1:17" s="6" customFormat="1" ht="13.5" thickBot="1">
      <c r="A26" s="199" t="s">
        <v>111</v>
      </c>
      <c r="B26" s="200">
        <v>100</v>
      </c>
      <c r="C26" s="201"/>
      <c r="D26" s="202"/>
      <c r="E26" s="202"/>
      <c r="F26" s="202"/>
      <c r="G26" s="202"/>
      <c r="H26" s="202"/>
      <c r="I26" s="202"/>
      <c r="J26" s="202"/>
      <c r="K26" s="202"/>
      <c r="L26" s="202"/>
      <c r="M26" s="202"/>
      <c r="N26" s="202"/>
      <c r="O26" s="289"/>
      <c r="P26" s="290">
        <f>SUM(C26:O26)</f>
        <v>0</v>
      </c>
    </row>
    <row r="27" spans="1:17">
      <c r="A27" s="158" t="s">
        <v>112</v>
      </c>
      <c r="B27" s="388"/>
      <c r="C27" s="345"/>
      <c r="D27" s="345"/>
      <c r="E27" s="345"/>
      <c r="F27" s="345"/>
      <c r="G27" s="345"/>
      <c r="H27" s="345"/>
      <c r="I27" s="345"/>
      <c r="J27" s="345"/>
      <c r="K27" s="345"/>
      <c r="L27" s="345"/>
      <c r="M27" s="345"/>
      <c r="N27" s="345"/>
      <c r="O27" s="346"/>
      <c r="P27" s="35"/>
    </row>
    <row r="28" spans="1:17">
      <c r="A28" s="49"/>
      <c r="B28" s="63">
        <f>'I-O Balance  WORKSHEET 1'!G27</f>
        <v>0</v>
      </c>
      <c r="C28" s="66"/>
      <c r="D28" s="65"/>
      <c r="E28" s="65"/>
      <c r="F28" s="65"/>
      <c r="G28" s="65"/>
      <c r="H28" s="65"/>
      <c r="I28" s="65"/>
      <c r="J28" s="65"/>
      <c r="K28" s="65"/>
      <c r="L28" s="65"/>
      <c r="M28" s="65"/>
      <c r="N28" s="65"/>
      <c r="O28" s="156"/>
      <c r="P28" s="33">
        <f t="shared" si="1"/>
        <v>0</v>
      </c>
    </row>
    <row r="29" spans="1:17">
      <c r="A29" s="49"/>
      <c r="B29" s="63">
        <f>'I-O Balance  WORKSHEET 1'!G28</f>
        <v>0</v>
      </c>
      <c r="C29" s="66"/>
      <c r="D29" s="65"/>
      <c r="E29" s="68"/>
      <c r="F29" s="65"/>
      <c r="G29" s="65"/>
      <c r="H29" s="65"/>
      <c r="I29" s="65"/>
      <c r="J29" s="65"/>
      <c r="K29" s="65"/>
      <c r="L29" s="65"/>
      <c r="M29" s="65"/>
      <c r="N29" s="65"/>
      <c r="O29" s="156"/>
      <c r="P29" s="33">
        <f t="shared" si="1"/>
        <v>0</v>
      </c>
    </row>
    <row r="30" spans="1:17">
      <c r="A30" s="49"/>
      <c r="B30" s="63">
        <f>'I-O Balance  WORKSHEET 1'!G29</f>
        <v>0</v>
      </c>
      <c r="C30" s="66"/>
      <c r="D30" s="65"/>
      <c r="E30" s="68"/>
      <c r="F30" s="65"/>
      <c r="G30" s="65"/>
      <c r="H30" s="65"/>
      <c r="I30" s="65"/>
      <c r="J30" s="65"/>
      <c r="K30" s="65"/>
      <c r="L30" s="65"/>
      <c r="M30" s="65"/>
      <c r="N30" s="65"/>
      <c r="O30" s="156"/>
      <c r="P30" s="33">
        <f t="shared" si="1"/>
        <v>0</v>
      </c>
    </row>
    <row r="31" spans="1:17">
      <c r="A31" s="49"/>
      <c r="B31" s="63">
        <f>'I-O Balance  WORKSHEET 1'!G30</f>
        <v>0</v>
      </c>
      <c r="C31" s="66"/>
      <c r="D31" s="65"/>
      <c r="E31" s="68"/>
      <c r="F31" s="65"/>
      <c r="G31" s="65"/>
      <c r="H31" s="65"/>
      <c r="I31" s="65"/>
      <c r="J31" s="65"/>
      <c r="K31" s="65"/>
      <c r="L31" s="65"/>
      <c r="M31" s="65"/>
      <c r="N31" s="65"/>
      <c r="O31" s="156"/>
      <c r="P31" s="33">
        <f t="shared" si="1"/>
        <v>0</v>
      </c>
    </row>
    <row r="32" spans="1:17">
      <c r="A32" s="49"/>
      <c r="B32" s="63">
        <f>'I-O Balance  WORKSHEET 1'!G31</f>
        <v>0</v>
      </c>
      <c r="C32" s="66"/>
      <c r="D32" s="65"/>
      <c r="E32" s="68"/>
      <c r="F32" s="65"/>
      <c r="G32" s="65"/>
      <c r="H32" s="65"/>
      <c r="I32" s="65"/>
      <c r="J32" s="65"/>
      <c r="K32" s="65"/>
      <c r="L32" s="65"/>
      <c r="M32" s="65"/>
      <c r="N32" s="65"/>
      <c r="O32" s="156"/>
      <c r="P32" s="33">
        <f t="shared" si="1"/>
        <v>0</v>
      </c>
    </row>
    <row r="33" spans="1:17">
      <c r="A33" s="49"/>
      <c r="B33" s="63">
        <f>'I-O Balance  WORKSHEET 1'!G32</f>
        <v>0</v>
      </c>
      <c r="C33" s="66"/>
      <c r="D33" s="65"/>
      <c r="E33" s="68"/>
      <c r="F33" s="65"/>
      <c r="G33" s="65"/>
      <c r="H33" s="65"/>
      <c r="I33" s="65"/>
      <c r="J33" s="65"/>
      <c r="K33" s="65"/>
      <c r="L33" s="65"/>
      <c r="M33" s="65"/>
      <c r="N33" s="65"/>
      <c r="O33" s="156"/>
      <c r="P33" s="33">
        <f t="shared" si="1"/>
        <v>0</v>
      </c>
    </row>
    <row r="34" spans="1:17">
      <c r="A34" s="49"/>
      <c r="B34" s="63">
        <f>'I-O Balance  WORKSHEET 1'!G33</f>
        <v>0</v>
      </c>
      <c r="C34" s="66"/>
      <c r="D34" s="65"/>
      <c r="E34" s="65"/>
      <c r="F34" s="65"/>
      <c r="G34" s="65"/>
      <c r="H34" s="65"/>
      <c r="I34" s="65"/>
      <c r="J34" s="65"/>
      <c r="K34" s="65"/>
      <c r="L34" s="65"/>
      <c r="M34" s="65"/>
      <c r="N34" s="65"/>
      <c r="O34" s="156"/>
      <c r="P34" s="33">
        <f t="shared" si="1"/>
        <v>0</v>
      </c>
    </row>
    <row r="35" spans="1:17">
      <c r="A35" s="49"/>
      <c r="B35" s="63">
        <f>'I-O Balance  WORKSHEET 1'!G34</f>
        <v>0</v>
      </c>
      <c r="C35" s="66"/>
      <c r="D35" s="65"/>
      <c r="E35" s="65"/>
      <c r="F35" s="65"/>
      <c r="G35" s="65"/>
      <c r="H35" s="65"/>
      <c r="I35" s="65"/>
      <c r="J35" s="65"/>
      <c r="K35" s="65"/>
      <c r="L35" s="65"/>
      <c r="M35" s="65"/>
      <c r="N35" s="65"/>
      <c r="O35" s="156"/>
      <c r="P35" s="33">
        <f t="shared" si="1"/>
        <v>0</v>
      </c>
    </row>
    <row r="36" spans="1:17">
      <c r="A36" s="49"/>
      <c r="B36" s="63">
        <f>'I-O Balance  WORKSHEET 1'!G35</f>
        <v>0</v>
      </c>
      <c r="C36" s="66"/>
      <c r="D36" s="65"/>
      <c r="E36" s="65"/>
      <c r="F36" s="65"/>
      <c r="G36" s="65"/>
      <c r="H36" s="65"/>
      <c r="I36" s="65"/>
      <c r="J36" s="65"/>
      <c r="K36" s="65"/>
      <c r="L36" s="65"/>
      <c r="M36" s="65"/>
      <c r="N36" s="65"/>
      <c r="O36" s="156"/>
      <c r="P36" s="33">
        <f t="shared" si="1"/>
        <v>0</v>
      </c>
    </row>
    <row r="37" spans="1:17">
      <c r="A37" s="48"/>
      <c r="B37" s="63">
        <f>'I-O Balance  WORKSHEET 1'!G36</f>
        <v>0</v>
      </c>
      <c r="C37" s="66"/>
      <c r="D37" s="65"/>
      <c r="E37" s="65"/>
      <c r="F37" s="65"/>
      <c r="G37" s="65"/>
      <c r="H37" s="65"/>
      <c r="I37" s="65"/>
      <c r="J37" s="65"/>
      <c r="K37" s="65"/>
      <c r="L37" s="65"/>
      <c r="M37" s="65"/>
      <c r="N37" s="65"/>
      <c r="O37" s="156"/>
      <c r="P37" s="33">
        <f t="shared" si="1"/>
        <v>0</v>
      </c>
    </row>
    <row r="38" spans="1:17">
      <c r="A38" s="51"/>
      <c r="B38" s="63">
        <f>'I-O Balance  WORKSHEET 1'!G37</f>
        <v>0</v>
      </c>
      <c r="C38" s="66"/>
      <c r="D38" s="65"/>
      <c r="E38" s="65"/>
      <c r="F38" s="65"/>
      <c r="G38" s="65"/>
      <c r="H38" s="65"/>
      <c r="I38" s="65"/>
      <c r="J38" s="65"/>
      <c r="K38" s="65"/>
      <c r="L38" s="65"/>
      <c r="M38" s="65"/>
      <c r="N38" s="65"/>
      <c r="O38" s="156"/>
      <c r="P38" s="33">
        <f t="shared" si="1"/>
        <v>0</v>
      </c>
    </row>
    <row r="39" spans="1:17" s="6" customFormat="1">
      <c r="A39" s="291" t="s">
        <v>3</v>
      </c>
      <c r="B39" s="292">
        <f>SUM(B27:B38)</f>
        <v>0</v>
      </c>
      <c r="C39" s="293"/>
      <c r="D39" s="294"/>
      <c r="E39" s="294"/>
      <c r="F39" s="294"/>
      <c r="G39" s="294"/>
      <c r="H39" s="294"/>
      <c r="I39" s="298"/>
      <c r="J39" s="294"/>
      <c r="K39" s="294"/>
      <c r="L39" s="294"/>
      <c r="M39" s="294"/>
      <c r="N39" s="294"/>
      <c r="O39" s="295"/>
      <c r="P39" s="299">
        <f>SUM(P28:P38)</f>
        <v>0</v>
      </c>
      <c r="Q39" s="209">
        <f>SUM(C39:O39)</f>
        <v>0</v>
      </c>
    </row>
    <row r="40" spans="1:17" s="6" customFormat="1" ht="13.5" thickBot="1">
      <c r="A40" s="199" t="s">
        <v>115</v>
      </c>
      <c r="B40" s="200">
        <v>100</v>
      </c>
      <c r="C40" s="201"/>
      <c r="D40" s="202"/>
      <c r="E40" s="202"/>
      <c r="F40" s="202"/>
      <c r="G40" s="202"/>
      <c r="H40" s="202"/>
      <c r="I40" s="203"/>
      <c r="J40" s="202"/>
      <c r="K40" s="202"/>
      <c r="L40" s="202"/>
      <c r="M40" s="202"/>
      <c r="N40" s="202"/>
      <c r="O40" s="289"/>
      <c r="P40" s="290">
        <f>SUM(C40:O40)</f>
        <v>0</v>
      </c>
    </row>
    <row r="41" spans="1:17">
      <c r="A41" s="158" t="s">
        <v>113</v>
      </c>
      <c r="B41" s="388"/>
      <c r="C41" s="345"/>
      <c r="D41" s="345"/>
      <c r="E41" s="345"/>
      <c r="F41" s="345"/>
      <c r="G41" s="345"/>
      <c r="H41" s="345"/>
      <c r="I41" s="345"/>
      <c r="J41" s="345"/>
      <c r="K41" s="345"/>
      <c r="L41" s="345"/>
      <c r="M41" s="345"/>
      <c r="N41" s="345"/>
      <c r="O41" s="346"/>
      <c r="P41" s="35"/>
    </row>
    <row r="42" spans="1:17">
      <c r="A42" s="60"/>
      <c r="B42" s="64">
        <f>'I-O Balance  WORKSHEET 1'!G39</f>
        <v>0</v>
      </c>
      <c r="C42" s="66"/>
      <c r="D42" s="65"/>
      <c r="E42" s="65"/>
      <c r="F42" s="65"/>
      <c r="G42" s="65"/>
      <c r="H42" s="65"/>
      <c r="I42" s="65"/>
      <c r="J42" s="65"/>
      <c r="K42" s="65"/>
      <c r="L42" s="65"/>
      <c r="M42" s="65"/>
      <c r="N42" s="65"/>
      <c r="O42" s="156"/>
      <c r="P42" s="33">
        <f>SUM(C42:O42)</f>
        <v>0</v>
      </c>
    </row>
    <row r="43" spans="1:17">
      <c r="A43" s="60"/>
      <c r="B43" s="64">
        <f>'I-O Balance  WORKSHEET 1'!G40</f>
        <v>0</v>
      </c>
      <c r="C43" s="66"/>
      <c r="D43" s="65"/>
      <c r="E43" s="65"/>
      <c r="F43" s="65"/>
      <c r="G43" s="65"/>
      <c r="H43" s="65"/>
      <c r="I43" s="65"/>
      <c r="J43" s="65"/>
      <c r="K43" s="65"/>
      <c r="L43" s="65"/>
      <c r="M43" s="65"/>
      <c r="N43" s="65"/>
      <c r="O43" s="156"/>
      <c r="P43" s="33">
        <f>SUM(C43:O43)</f>
        <v>0</v>
      </c>
    </row>
    <row r="44" spans="1:17">
      <c r="A44" s="60"/>
      <c r="B44" s="64">
        <f>'I-O Balance  WORKSHEET 1'!G41</f>
        <v>0</v>
      </c>
      <c r="C44" s="66"/>
      <c r="D44" s="65"/>
      <c r="E44" s="65"/>
      <c r="F44" s="65"/>
      <c r="G44" s="65"/>
      <c r="H44" s="65"/>
      <c r="I44" s="65"/>
      <c r="J44" s="65"/>
      <c r="K44" s="65"/>
      <c r="L44" s="65"/>
      <c r="M44" s="65"/>
      <c r="N44" s="65"/>
      <c r="O44" s="156"/>
      <c r="P44" s="33">
        <f>SUM(C44:O44)</f>
        <v>0</v>
      </c>
    </row>
    <row r="45" spans="1:17">
      <c r="A45" s="52"/>
      <c r="B45" s="64">
        <f>'I-O Balance  WORKSHEET 1'!G42</f>
        <v>0</v>
      </c>
      <c r="C45" s="66"/>
      <c r="D45" s="65"/>
      <c r="E45" s="65"/>
      <c r="F45" s="65"/>
      <c r="G45" s="65"/>
      <c r="H45" s="65"/>
      <c r="I45" s="65"/>
      <c r="J45" s="65"/>
      <c r="K45" s="65"/>
      <c r="L45" s="65"/>
      <c r="M45" s="65"/>
      <c r="N45" s="65"/>
      <c r="O45" s="156"/>
      <c r="P45" s="33">
        <f>SUM(C45:O45)</f>
        <v>0</v>
      </c>
    </row>
    <row r="46" spans="1:17">
      <c r="A46" s="53"/>
      <c r="B46" s="64">
        <f>'I-O Balance  WORKSHEET 1'!G43</f>
        <v>0</v>
      </c>
      <c r="C46" s="66"/>
      <c r="D46" s="65"/>
      <c r="E46" s="65"/>
      <c r="F46" s="65"/>
      <c r="G46" s="65"/>
      <c r="H46" s="65"/>
      <c r="I46" s="65"/>
      <c r="J46" s="65"/>
      <c r="K46" s="65"/>
      <c r="L46" s="65"/>
      <c r="M46" s="65"/>
      <c r="N46" s="65"/>
      <c r="O46" s="156"/>
      <c r="P46" s="33">
        <f t="shared" si="1"/>
        <v>0</v>
      </c>
    </row>
    <row r="47" spans="1:17" s="6" customFormat="1">
      <c r="A47" s="291" t="s">
        <v>3</v>
      </c>
      <c r="B47" s="292">
        <f>SUM(B41:B46)</f>
        <v>0</v>
      </c>
      <c r="C47" s="293"/>
      <c r="D47" s="294"/>
      <c r="E47" s="294"/>
      <c r="F47" s="294"/>
      <c r="G47" s="294"/>
      <c r="H47" s="294"/>
      <c r="I47" s="294"/>
      <c r="J47" s="294"/>
      <c r="K47" s="294"/>
      <c r="L47" s="294"/>
      <c r="M47" s="294"/>
      <c r="N47" s="294"/>
      <c r="O47" s="295"/>
      <c r="P47" s="296">
        <f>SUM(P42:P46)</f>
        <v>0</v>
      </c>
      <c r="Q47" s="209">
        <f>SUM(C47:O47)</f>
        <v>0</v>
      </c>
    </row>
    <row r="48" spans="1:17" s="6" customFormat="1" ht="13.5" thickBot="1">
      <c r="A48" s="199" t="s">
        <v>116</v>
      </c>
      <c r="B48" s="200">
        <v>100</v>
      </c>
      <c r="C48" s="201"/>
      <c r="D48" s="202"/>
      <c r="E48" s="202"/>
      <c r="F48" s="202"/>
      <c r="G48" s="202"/>
      <c r="H48" s="202"/>
      <c r="I48" s="202"/>
      <c r="J48" s="202"/>
      <c r="K48" s="202"/>
      <c r="L48" s="202"/>
      <c r="M48" s="202"/>
      <c r="N48" s="202"/>
      <c r="O48" s="289"/>
      <c r="P48" s="290">
        <f>SUM(C48:O48)</f>
        <v>0</v>
      </c>
    </row>
    <row r="49" spans="1:17">
      <c r="A49" s="158" t="s">
        <v>114</v>
      </c>
      <c r="B49" s="388"/>
      <c r="C49" s="345"/>
      <c r="D49" s="345"/>
      <c r="E49" s="345"/>
      <c r="F49" s="345"/>
      <c r="G49" s="345"/>
      <c r="H49" s="345"/>
      <c r="I49" s="345"/>
      <c r="J49" s="345"/>
      <c r="K49" s="345"/>
      <c r="L49" s="345"/>
      <c r="M49" s="345"/>
      <c r="N49" s="345"/>
      <c r="O49" s="346"/>
      <c r="P49" s="35"/>
    </row>
    <row r="50" spans="1:17">
      <c r="A50" s="48"/>
      <c r="B50" s="63">
        <f>'I-O Balance  WORKSHEET 1'!G44</f>
        <v>0</v>
      </c>
      <c r="C50" s="66"/>
      <c r="D50" s="65"/>
      <c r="E50" s="65"/>
      <c r="F50" s="65"/>
      <c r="G50" s="65"/>
      <c r="H50" s="65"/>
      <c r="I50" s="65"/>
      <c r="J50" s="65"/>
      <c r="K50" s="65"/>
      <c r="L50" s="65"/>
      <c r="M50" s="65"/>
      <c r="N50" s="65"/>
      <c r="O50" s="156"/>
      <c r="P50" s="33">
        <f t="shared" si="1"/>
        <v>0</v>
      </c>
    </row>
    <row r="51" spans="1:17">
      <c r="A51" s="48"/>
      <c r="B51" s="63">
        <f>'I-O Balance  WORKSHEET 1'!G45</f>
        <v>0</v>
      </c>
      <c r="C51" s="66"/>
      <c r="D51" s="65"/>
      <c r="E51" s="65"/>
      <c r="F51" s="65"/>
      <c r="G51" s="65"/>
      <c r="H51" s="65"/>
      <c r="I51" s="65"/>
      <c r="J51" s="65"/>
      <c r="K51" s="65"/>
      <c r="L51" s="65"/>
      <c r="M51" s="65"/>
      <c r="N51" s="65"/>
      <c r="O51" s="156"/>
      <c r="P51" s="33">
        <f t="shared" si="1"/>
        <v>0</v>
      </c>
    </row>
    <row r="52" spans="1:17">
      <c r="A52" s="48"/>
      <c r="B52" s="63">
        <f>'I-O Balance  WORKSHEET 1'!G46</f>
        <v>0</v>
      </c>
      <c r="C52" s="66"/>
      <c r="D52" s="65"/>
      <c r="E52" s="65"/>
      <c r="F52" s="65"/>
      <c r="G52" s="65"/>
      <c r="H52" s="65"/>
      <c r="I52" s="65"/>
      <c r="J52" s="65"/>
      <c r="K52" s="65"/>
      <c r="L52" s="65"/>
      <c r="M52" s="65"/>
      <c r="N52" s="65"/>
      <c r="O52" s="156"/>
      <c r="P52" s="33">
        <f t="shared" si="1"/>
        <v>0</v>
      </c>
    </row>
    <row r="53" spans="1:17">
      <c r="A53" s="48"/>
      <c r="B53" s="63">
        <f>'I-O Balance  WORKSHEET 1'!G47</f>
        <v>0</v>
      </c>
      <c r="C53" s="66"/>
      <c r="D53" s="65"/>
      <c r="E53" s="65"/>
      <c r="F53" s="65"/>
      <c r="G53" s="65"/>
      <c r="H53" s="65"/>
      <c r="I53" s="65"/>
      <c r="J53" s="65"/>
      <c r="K53" s="65"/>
      <c r="L53" s="65"/>
      <c r="M53" s="65"/>
      <c r="N53" s="65"/>
      <c r="O53" s="156"/>
      <c r="P53" s="33">
        <f t="shared" si="1"/>
        <v>0</v>
      </c>
    </row>
    <row r="54" spans="1:17">
      <c r="A54" s="48"/>
      <c r="B54" s="63">
        <f>'I-O Balance  WORKSHEET 1'!G48</f>
        <v>0</v>
      </c>
      <c r="C54" s="66"/>
      <c r="D54" s="65"/>
      <c r="E54" s="65"/>
      <c r="F54" s="65"/>
      <c r="G54" s="65"/>
      <c r="H54" s="65"/>
      <c r="I54" s="65"/>
      <c r="J54" s="65"/>
      <c r="K54" s="65"/>
      <c r="L54" s="65"/>
      <c r="M54" s="65"/>
      <c r="N54" s="65"/>
      <c r="O54" s="156"/>
      <c r="P54" s="33">
        <f t="shared" si="1"/>
        <v>0</v>
      </c>
    </row>
    <row r="55" spans="1:17">
      <c r="A55" s="49"/>
      <c r="B55" s="63">
        <f>'I-O Balance  WORKSHEET 1'!G49</f>
        <v>0</v>
      </c>
      <c r="C55" s="66"/>
      <c r="D55" s="65"/>
      <c r="E55" s="65"/>
      <c r="F55" s="65"/>
      <c r="G55" s="65"/>
      <c r="H55" s="65"/>
      <c r="I55" s="65"/>
      <c r="J55" s="65"/>
      <c r="K55" s="65"/>
      <c r="L55" s="65"/>
      <c r="M55" s="65"/>
      <c r="N55" s="65"/>
      <c r="O55" s="156"/>
      <c r="P55" s="33">
        <f t="shared" si="1"/>
        <v>0</v>
      </c>
    </row>
    <row r="56" spans="1:17">
      <c r="A56" s="48"/>
      <c r="B56" s="63">
        <f>'I-O Balance  WORKSHEET 1'!G50</f>
        <v>0</v>
      </c>
      <c r="C56" s="66"/>
      <c r="D56" s="65"/>
      <c r="E56" s="65"/>
      <c r="F56" s="65"/>
      <c r="G56" s="65"/>
      <c r="H56" s="65"/>
      <c r="I56" s="65"/>
      <c r="J56" s="65"/>
      <c r="K56" s="65"/>
      <c r="L56" s="65"/>
      <c r="M56" s="65"/>
      <c r="N56" s="65"/>
      <c r="O56" s="156"/>
      <c r="P56" s="33">
        <f t="shared" si="1"/>
        <v>0</v>
      </c>
    </row>
    <row r="57" spans="1:17" s="6" customFormat="1">
      <c r="A57" s="291" t="s">
        <v>3</v>
      </c>
      <c r="B57" s="292">
        <f>SUM(B49:B56)</f>
        <v>0</v>
      </c>
      <c r="C57" s="293"/>
      <c r="D57" s="294"/>
      <c r="E57" s="294"/>
      <c r="F57" s="294"/>
      <c r="G57" s="294"/>
      <c r="H57" s="294"/>
      <c r="I57" s="294"/>
      <c r="J57" s="294"/>
      <c r="K57" s="294"/>
      <c r="L57" s="294"/>
      <c r="M57" s="294"/>
      <c r="N57" s="294"/>
      <c r="O57" s="300"/>
      <c r="P57" s="296">
        <f>SUM(P50:P56)</f>
        <v>0</v>
      </c>
      <c r="Q57" s="209">
        <f>SUM(C57:O57)</f>
        <v>0</v>
      </c>
    </row>
    <row r="58" spans="1:17" s="6" customFormat="1" ht="13.5" thickBot="1">
      <c r="A58" s="199" t="s">
        <v>117</v>
      </c>
      <c r="B58" s="204">
        <v>100</v>
      </c>
      <c r="C58" s="205"/>
      <c r="D58" s="206"/>
      <c r="E58" s="206"/>
      <c r="F58" s="206"/>
      <c r="G58" s="206"/>
      <c r="H58" s="206"/>
      <c r="I58" s="206"/>
      <c r="J58" s="206"/>
      <c r="K58" s="206"/>
      <c r="L58" s="206"/>
      <c r="M58" s="206"/>
      <c r="N58" s="206"/>
      <c r="O58" s="207"/>
      <c r="P58" s="183">
        <f>SUM(C58:O58)</f>
        <v>0</v>
      </c>
    </row>
    <row r="59" spans="1:17" s="11" customFormat="1" ht="17.25" customHeight="1" thickBot="1">
      <c r="A59" s="179" t="s">
        <v>7</v>
      </c>
      <c r="B59" s="180">
        <f>SUM(B57,B47,B39,B25,B14)</f>
        <v>0</v>
      </c>
      <c r="C59" s="305">
        <f t="shared" ref="C59:O59" si="2">SUM(C57,C47,C39,C25,C14)</f>
        <v>0</v>
      </c>
      <c r="D59" s="306">
        <f t="shared" si="2"/>
        <v>0</v>
      </c>
      <c r="E59" s="306">
        <f t="shared" si="2"/>
        <v>0</v>
      </c>
      <c r="F59" s="306">
        <f t="shared" si="2"/>
        <v>0</v>
      </c>
      <c r="G59" s="306">
        <f t="shared" si="2"/>
        <v>0</v>
      </c>
      <c r="H59" s="306">
        <f t="shared" si="2"/>
        <v>0</v>
      </c>
      <c r="I59" s="306">
        <f t="shared" si="2"/>
        <v>0</v>
      </c>
      <c r="J59" s="306">
        <f t="shared" si="2"/>
        <v>0</v>
      </c>
      <c r="K59" s="306">
        <f t="shared" si="2"/>
        <v>0</v>
      </c>
      <c r="L59" s="306">
        <f t="shared" si="2"/>
        <v>0</v>
      </c>
      <c r="M59" s="306">
        <f t="shared" si="2"/>
        <v>0</v>
      </c>
      <c r="N59" s="306">
        <f t="shared" si="2"/>
        <v>0</v>
      </c>
      <c r="O59" s="304">
        <f t="shared" si="2"/>
        <v>0</v>
      </c>
      <c r="P59" s="182">
        <f>P57+P47+P39+P25+P14</f>
        <v>0</v>
      </c>
      <c r="Q59" s="34">
        <f>SUM(C59:O59)</f>
        <v>0</v>
      </c>
    </row>
    <row r="60" spans="1:17" ht="21" customHeight="1" thickBot="1">
      <c r="A60" s="159" t="s">
        <v>155</v>
      </c>
      <c r="B60" s="378"/>
      <c r="C60" s="379"/>
      <c r="D60" s="379"/>
      <c r="E60" s="379"/>
      <c r="F60" s="379"/>
      <c r="G60" s="379"/>
      <c r="H60" s="379"/>
      <c r="I60" s="379"/>
      <c r="J60" s="379"/>
      <c r="K60" s="379"/>
      <c r="L60" s="379"/>
      <c r="M60" s="379"/>
      <c r="N60" s="380"/>
      <c r="O60" s="186"/>
      <c r="P60" s="181"/>
    </row>
    <row r="61" spans="1:17" ht="25.5">
      <c r="A61" s="301" t="s">
        <v>118</v>
      </c>
      <c r="B61" s="388"/>
      <c r="C61" s="345"/>
      <c r="D61" s="345"/>
      <c r="E61" s="345"/>
      <c r="F61" s="345"/>
      <c r="G61" s="345"/>
      <c r="H61" s="345"/>
      <c r="I61" s="345"/>
      <c r="J61" s="345"/>
      <c r="K61" s="345"/>
      <c r="L61" s="345"/>
      <c r="M61" s="345"/>
      <c r="N61" s="345"/>
      <c r="O61" s="346"/>
      <c r="P61" s="33">
        <f t="shared" si="1"/>
        <v>0</v>
      </c>
    </row>
    <row r="62" spans="1:17" ht="25.5">
      <c r="A62" s="303" t="s">
        <v>153</v>
      </c>
      <c r="B62" s="64"/>
      <c r="C62" s="66"/>
      <c r="D62" s="65"/>
      <c r="E62" s="65"/>
      <c r="F62" s="65"/>
      <c r="G62" s="65"/>
      <c r="H62" s="65"/>
      <c r="I62" s="65"/>
      <c r="J62" s="65"/>
      <c r="K62" s="65"/>
      <c r="L62" s="65"/>
      <c r="M62" s="65"/>
      <c r="N62" s="65"/>
      <c r="O62" s="156"/>
      <c r="P62" s="33">
        <f t="shared" si="1"/>
        <v>0</v>
      </c>
    </row>
    <row r="63" spans="1:17">
      <c r="A63" s="54"/>
      <c r="B63" s="63"/>
      <c r="C63" s="66"/>
      <c r="D63" s="65"/>
      <c r="E63" s="65"/>
      <c r="F63" s="65"/>
      <c r="G63" s="65"/>
      <c r="H63" s="65"/>
      <c r="I63" s="65"/>
      <c r="J63" s="65"/>
      <c r="K63" s="65"/>
      <c r="L63" s="65"/>
      <c r="M63" s="65"/>
      <c r="N63" s="65"/>
      <c r="O63" s="156"/>
      <c r="P63" s="33">
        <f t="shared" si="1"/>
        <v>0</v>
      </c>
    </row>
    <row r="64" spans="1:17">
      <c r="A64" s="54"/>
      <c r="B64" s="63"/>
      <c r="C64" s="66"/>
      <c r="D64" s="65"/>
      <c r="E64" s="65"/>
      <c r="F64" s="65"/>
      <c r="G64" s="65"/>
      <c r="H64" s="65"/>
      <c r="I64" s="65"/>
      <c r="J64" s="65"/>
      <c r="K64" s="65"/>
      <c r="L64" s="65"/>
      <c r="M64" s="65"/>
      <c r="N64" s="65"/>
      <c r="O64" s="156"/>
      <c r="P64" s="33">
        <f t="shared" si="1"/>
        <v>0</v>
      </c>
    </row>
    <row r="65" spans="1:17">
      <c r="A65" s="55"/>
      <c r="B65" s="63"/>
      <c r="C65" s="66"/>
      <c r="D65" s="65"/>
      <c r="E65" s="65"/>
      <c r="F65" s="65"/>
      <c r="G65" s="65"/>
      <c r="H65" s="65"/>
      <c r="I65" s="65"/>
      <c r="J65" s="65"/>
      <c r="K65" s="65"/>
      <c r="L65" s="65"/>
      <c r="M65" s="65"/>
      <c r="N65" s="65"/>
      <c r="O65" s="156"/>
      <c r="P65" s="33">
        <f t="shared" si="1"/>
        <v>0</v>
      </c>
    </row>
    <row r="66" spans="1:17">
      <c r="A66" s="49"/>
      <c r="B66" s="63"/>
      <c r="C66" s="66"/>
      <c r="D66" s="65"/>
      <c r="E66" s="65"/>
      <c r="F66" s="65"/>
      <c r="G66" s="65"/>
      <c r="H66" s="65"/>
      <c r="I66" s="65"/>
      <c r="J66" s="65"/>
      <c r="K66" s="65"/>
      <c r="L66" s="65"/>
      <c r="M66" s="65"/>
      <c r="N66" s="65"/>
      <c r="O66" s="156"/>
      <c r="P66" s="33">
        <f t="shared" si="1"/>
        <v>0</v>
      </c>
    </row>
    <row r="67" spans="1:17">
      <c r="A67" s="49"/>
      <c r="B67" s="63"/>
      <c r="C67" s="66"/>
      <c r="D67" s="65"/>
      <c r="E67" s="65"/>
      <c r="F67" s="65"/>
      <c r="G67" s="65"/>
      <c r="H67" s="65"/>
      <c r="I67" s="65"/>
      <c r="J67" s="65"/>
      <c r="K67" s="65"/>
      <c r="L67" s="65"/>
      <c r="M67" s="65"/>
      <c r="N67" s="65"/>
      <c r="O67" s="156"/>
      <c r="P67" s="33">
        <f t="shared" si="1"/>
        <v>0</v>
      </c>
    </row>
    <row r="68" spans="1:17">
      <c r="A68" s="49"/>
      <c r="B68" s="63"/>
      <c r="C68" s="66"/>
      <c r="D68" s="65"/>
      <c r="E68" s="65"/>
      <c r="F68" s="65"/>
      <c r="G68" s="65"/>
      <c r="H68" s="65"/>
      <c r="I68" s="65"/>
      <c r="J68" s="65"/>
      <c r="K68" s="65"/>
      <c r="L68" s="65"/>
      <c r="M68" s="65"/>
      <c r="N68" s="65"/>
      <c r="O68" s="156"/>
      <c r="P68" s="33">
        <f t="shared" si="1"/>
        <v>0</v>
      </c>
    </row>
    <row r="69" spans="1:17">
      <c r="A69" s="49"/>
      <c r="B69" s="63"/>
      <c r="C69" s="66"/>
      <c r="D69" s="65"/>
      <c r="E69" s="65"/>
      <c r="F69" s="65"/>
      <c r="G69" s="65"/>
      <c r="H69" s="65"/>
      <c r="I69" s="65"/>
      <c r="J69" s="65"/>
      <c r="K69" s="65"/>
      <c r="L69" s="65"/>
      <c r="M69" s="65"/>
      <c r="N69" s="65"/>
      <c r="O69" s="156"/>
      <c r="P69" s="33">
        <f t="shared" si="1"/>
        <v>0</v>
      </c>
    </row>
    <row r="70" spans="1:17">
      <c r="A70" s="49"/>
      <c r="B70" s="63"/>
      <c r="C70" s="66"/>
      <c r="D70" s="65"/>
      <c r="E70" s="65"/>
      <c r="F70" s="65"/>
      <c r="G70" s="65"/>
      <c r="H70" s="65"/>
      <c r="I70" s="65"/>
      <c r="J70" s="65"/>
      <c r="K70" s="65"/>
      <c r="L70" s="65"/>
      <c r="M70" s="65"/>
      <c r="N70" s="65"/>
      <c r="O70" s="156"/>
      <c r="P70" s="33">
        <f t="shared" si="1"/>
        <v>0</v>
      </c>
    </row>
    <row r="71" spans="1:17">
      <c r="A71" s="55"/>
      <c r="B71" s="63"/>
      <c r="C71" s="66"/>
      <c r="D71" s="65"/>
      <c r="E71" s="65"/>
      <c r="F71" s="65"/>
      <c r="G71" s="65"/>
      <c r="H71" s="65"/>
      <c r="I71" s="65"/>
      <c r="J71" s="65"/>
      <c r="K71" s="65"/>
      <c r="L71" s="65"/>
      <c r="M71" s="65"/>
      <c r="N71" s="65"/>
      <c r="O71" s="156"/>
      <c r="P71" s="33">
        <f t="shared" si="1"/>
        <v>0</v>
      </c>
    </row>
    <row r="72" spans="1:17">
      <c r="A72" s="48"/>
      <c r="B72" s="63"/>
      <c r="C72" s="66"/>
      <c r="D72" s="65"/>
      <c r="E72" s="65"/>
      <c r="F72" s="65"/>
      <c r="G72" s="65"/>
      <c r="H72" s="65"/>
      <c r="I72" s="65"/>
      <c r="J72" s="65"/>
      <c r="K72" s="65"/>
      <c r="L72" s="65"/>
      <c r="M72" s="65"/>
      <c r="N72" s="65"/>
      <c r="O72" s="156"/>
      <c r="P72" s="33">
        <f t="shared" si="1"/>
        <v>0</v>
      </c>
    </row>
    <row r="73" spans="1:17" s="6" customFormat="1" ht="13.5" thickBot="1">
      <c r="A73" s="50" t="s">
        <v>3</v>
      </c>
      <c r="B73" s="73">
        <f>SUM(B61:B72)</f>
        <v>0</v>
      </c>
      <c r="C73" s="308">
        <f t="shared" ref="C73:O73" si="3">SUM(C61:C72)</f>
        <v>0</v>
      </c>
      <c r="D73" s="309">
        <f t="shared" si="3"/>
        <v>0</v>
      </c>
      <c r="E73" s="309">
        <f t="shared" si="3"/>
        <v>0</v>
      </c>
      <c r="F73" s="309">
        <f t="shared" si="3"/>
        <v>0</v>
      </c>
      <c r="G73" s="309">
        <f t="shared" si="3"/>
        <v>0</v>
      </c>
      <c r="H73" s="309">
        <f t="shared" si="3"/>
        <v>0</v>
      </c>
      <c r="I73" s="309">
        <f t="shared" si="3"/>
        <v>0</v>
      </c>
      <c r="J73" s="309">
        <f t="shared" si="3"/>
        <v>0</v>
      </c>
      <c r="K73" s="309">
        <f t="shared" si="3"/>
        <v>0</v>
      </c>
      <c r="L73" s="309">
        <f t="shared" si="3"/>
        <v>0</v>
      </c>
      <c r="M73" s="309">
        <f t="shared" si="3"/>
        <v>0</v>
      </c>
      <c r="N73" s="309">
        <f t="shared" si="3"/>
        <v>0</v>
      </c>
      <c r="O73" s="307">
        <f t="shared" si="3"/>
        <v>0</v>
      </c>
      <c r="P73" s="183">
        <f>SUM(P60:P72)</f>
        <v>0</v>
      </c>
      <c r="Q73" s="209">
        <f>SUM(C73:O73)</f>
        <v>0</v>
      </c>
    </row>
    <row r="74" spans="1:17">
      <c r="A74" s="160" t="s">
        <v>99</v>
      </c>
      <c r="B74" s="388"/>
      <c r="C74" s="345"/>
      <c r="D74" s="345"/>
      <c r="E74" s="345"/>
      <c r="F74" s="345"/>
      <c r="G74" s="345"/>
      <c r="H74" s="345"/>
      <c r="I74" s="345"/>
      <c r="J74" s="345"/>
      <c r="K74" s="345"/>
      <c r="L74" s="345"/>
      <c r="M74" s="345"/>
      <c r="N74" s="345"/>
      <c r="O74" s="346"/>
      <c r="P74" s="35"/>
    </row>
    <row r="75" spans="1:17" ht="38.25">
      <c r="A75" s="302" t="s">
        <v>22</v>
      </c>
      <c r="B75" s="63"/>
      <c r="C75" s="66"/>
      <c r="D75" s="65"/>
      <c r="E75" s="65"/>
      <c r="F75" s="65"/>
      <c r="G75" s="65"/>
      <c r="H75" s="65"/>
      <c r="I75" s="65"/>
      <c r="J75" s="65"/>
      <c r="K75" s="65"/>
      <c r="L75" s="65"/>
      <c r="M75" s="65"/>
      <c r="N75" s="65"/>
      <c r="O75" s="156"/>
      <c r="P75" s="33">
        <f t="shared" ref="P75:P153" si="4">SUM(C75:O75)</f>
        <v>0</v>
      </c>
    </row>
    <row r="76" spans="1:17">
      <c r="A76" s="59" t="s">
        <v>154</v>
      </c>
      <c r="B76" s="63"/>
      <c r="C76" s="66"/>
      <c r="D76" s="65"/>
      <c r="E76" s="65"/>
      <c r="F76" s="65"/>
      <c r="G76" s="65"/>
      <c r="H76" s="65"/>
      <c r="I76" s="65"/>
      <c r="J76" s="65"/>
      <c r="K76" s="65"/>
      <c r="L76" s="65"/>
      <c r="M76" s="65"/>
      <c r="N76" s="65"/>
      <c r="O76" s="156"/>
      <c r="P76" s="33">
        <f t="shared" si="4"/>
        <v>0</v>
      </c>
    </row>
    <row r="77" spans="1:17">
      <c r="A77" s="58" t="s">
        <v>25</v>
      </c>
      <c r="B77" s="63"/>
      <c r="C77" s="66"/>
      <c r="D77" s="65"/>
      <c r="E77" s="65"/>
      <c r="F77" s="65"/>
      <c r="G77" s="65"/>
      <c r="H77" s="65"/>
      <c r="I77" s="65"/>
      <c r="J77" s="65"/>
      <c r="K77" s="65"/>
      <c r="L77" s="65"/>
      <c r="M77" s="65"/>
      <c r="N77" s="65"/>
      <c r="O77" s="156"/>
      <c r="P77" s="33">
        <f t="shared" si="4"/>
        <v>0</v>
      </c>
    </row>
    <row r="78" spans="1:17">
      <c r="A78" s="58" t="s">
        <v>27</v>
      </c>
      <c r="B78" s="63"/>
      <c r="C78" s="66"/>
      <c r="D78" s="65"/>
      <c r="E78" s="65"/>
      <c r="F78" s="65"/>
      <c r="G78" s="65"/>
      <c r="H78" s="65"/>
      <c r="I78" s="65"/>
      <c r="J78" s="65"/>
      <c r="K78" s="65"/>
      <c r="L78" s="65"/>
      <c r="M78" s="65"/>
      <c r="N78" s="65"/>
      <c r="O78" s="156"/>
      <c r="P78" s="33">
        <f t="shared" si="4"/>
        <v>0</v>
      </c>
    </row>
    <row r="79" spans="1:17" ht="25.5">
      <c r="A79" s="240" t="s">
        <v>125</v>
      </c>
      <c r="B79" s="63"/>
      <c r="C79" s="66"/>
      <c r="D79" s="65"/>
      <c r="E79" s="65"/>
      <c r="F79" s="65"/>
      <c r="G79" s="65"/>
      <c r="H79" s="65"/>
      <c r="I79" s="65"/>
      <c r="J79" s="65"/>
      <c r="K79" s="65"/>
      <c r="L79" s="65"/>
      <c r="M79" s="65"/>
      <c r="N79" s="65"/>
      <c r="O79" s="156"/>
      <c r="P79" s="33">
        <f t="shared" si="4"/>
        <v>0</v>
      </c>
    </row>
    <row r="80" spans="1:17">
      <c r="A80" s="59"/>
      <c r="B80" s="63"/>
      <c r="C80" s="66"/>
      <c r="D80" s="65"/>
      <c r="E80" s="65"/>
      <c r="F80" s="65"/>
      <c r="G80" s="65"/>
      <c r="H80" s="65"/>
      <c r="I80" s="65"/>
      <c r="J80" s="65"/>
      <c r="K80" s="65"/>
      <c r="L80" s="65"/>
      <c r="M80" s="65"/>
      <c r="N80" s="65"/>
      <c r="O80" s="156"/>
      <c r="P80" s="33">
        <f t="shared" si="4"/>
        <v>0</v>
      </c>
    </row>
    <row r="81" spans="1:17">
      <c r="A81" s="59"/>
      <c r="B81" s="63"/>
      <c r="C81" s="66"/>
      <c r="D81" s="65"/>
      <c r="E81" s="65"/>
      <c r="F81" s="65"/>
      <c r="G81" s="65"/>
      <c r="H81" s="65"/>
      <c r="I81" s="65"/>
      <c r="J81" s="65"/>
      <c r="K81" s="65"/>
      <c r="L81" s="65"/>
      <c r="M81" s="65"/>
      <c r="N81" s="65"/>
      <c r="O81" s="156"/>
      <c r="P81" s="33">
        <f t="shared" si="4"/>
        <v>0</v>
      </c>
    </row>
    <row r="82" spans="1:17">
      <c r="A82" s="59"/>
      <c r="B82" s="63"/>
      <c r="C82" s="66"/>
      <c r="D82" s="65"/>
      <c r="E82" s="65"/>
      <c r="F82" s="65"/>
      <c r="G82" s="65"/>
      <c r="H82" s="65"/>
      <c r="I82" s="65"/>
      <c r="J82" s="65"/>
      <c r="K82" s="65"/>
      <c r="L82" s="65"/>
      <c r="M82" s="65"/>
      <c r="N82" s="65"/>
      <c r="O82" s="156"/>
      <c r="P82" s="33">
        <f t="shared" si="4"/>
        <v>0</v>
      </c>
    </row>
    <row r="83" spans="1:17">
      <c r="A83" s="59"/>
      <c r="B83" s="63"/>
      <c r="C83" s="66"/>
      <c r="D83" s="65"/>
      <c r="E83" s="65"/>
      <c r="F83" s="65"/>
      <c r="G83" s="65"/>
      <c r="H83" s="65"/>
      <c r="I83" s="65"/>
      <c r="J83" s="65"/>
      <c r="K83" s="65"/>
      <c r="L83" s="65"/>
      <c r="M83" s="65"/>
      <c r="N83" s="65"/>
      <c r="O83" s="156"/>
      <c r="P83" s="33">
        <f t="shared" si="4"/>
        <v>0</v>
      </c>
    </row>
    <row r="84" spans="1:17">
      <c r="A84" s="59"/>
      <c r="B84" s="63"/>
      <c r="C84" s="66"/>
      <c r="D84" s="65"/>
      <c r="E84" s="65"/>
      <c r="F84" s="65"/>
      <c r="G84" s="65"/>
      <c r="H84" s="65"/>
      <c r="I84" s="65"/>
      <c r="J84" s="65"/>
      <c r="K84" s="65"/>
      <c r="L84" s="65"/>
      <c r="M84" s="65"/>
      <c r="N84" s="65"/>
      <c r="O84" s="156"/>
      <c r="P84" s="33">
        <f t="shared" si="4"/>
        <v>0</v>
      </c>
    </row>
    <row r="85" spans="1:17" ht="15.75" customHeight="1">
      <c r="A85" s="57" t="s">
        <v>23</v>
      </c>
      <c r="B85" s="63"/>
      <c r="C85" s="66"/>
      <c r="D85" s="65"/>
      <c r="E85" s="65"/>
      <c r="F85" s="65"/>
      <c r="G85" s="65"/>
      <c r="H85" s="65"/>
      <c r="I85" s="65"/>
      <c r="J85" s="65"/>
      <c r="K85" s="65"/>
      <c r="L85" s="65"/>
      <c r="M85" s="65"/>
      <c r="N85" s="65"/>
      <c r="O85" s="156"/>
      <c r="P85" s="33">
        <f t="shared" si="4"/>
        <v>0</v>
      </c>
    </row>
    <row r="86" spans="1:17" s="6" customFormat="1" ht="13.5" thickBot="1">
      <c r="A86" s="50" t="s">
        <v>3</v>
      </c>
      <c r="B86" s="73">
        <f t="shared" ref="B86:P86" si="5">SUM(B75:B85)</f>
        <v>0</v>
      </c>
      <c r="C86" s="308">
        <f t="shared" si="5"/>
        <v>0</v>
      </c>
      <c r="D86" s="309">
        <f t="shared" si="5"/>
        <v>0</v>
      </c>
      <c r="E86" s="309">
        <f t="shared" si="5"/>
        <v>0</v>
      </c>
      <c r="F86" s="309">
        <f t="shared" si="5"/>
        <v>0</v>
      </c>
      <c r="G86" s="309">
        <f t="shared" si="5"/>
        <v>0</v>
      </c>
      <c r="H86" s="307">
        <f t="shared" si="5"/>
        <v>0</v>
      </c>
      <c r="I86" s="308">
        <f t="shared" si="5"/>
        <v>0</v>
      </c>
      <c r="J86" s="309">
        <f t="shared" si="5"/>
        <v>0</v>
      </c>
      <c r="K86" s="309">
        <f t="shared" si="5"/>
        <v>0</v>
      </c>
      <c r="L86" s="307">
        <f t="shared" si="5"/>
        <v>0</v>
      </c>
      <c r="M86" s="308">
        <f t="shared" si="5"/>
        <v>0</v>
      </c>
      <c r="N86" s="309">
        <f t="shared" si="5"/>
        <v>0</v>
      </c>
      <c r="O86" s="307">
        <f t="shared" si="5"/>
        <v>0</v>
      </c>
      <c r="P86" s="183">
        <f t="shared" si="5"/>
        <v>0</v>
      </c>
      <c r="Q86" s="209">
        <f>SUM(C86:O86)</f>
        <v>0</v>
      </c>
    </row>
    <row r="87" spans="1:17">
      <c r="A87" s="160" t="s">
        <v>100</v>
      </c>
      <c r="B87" s="388"/>
      <c r="C87" s="345"/>
      <c r="D87" s="345"/>
      <c r="E87" s="345"/>
      <c r="F87" s="345"/>
      <c r="G87" s="345"/>
      <c r="H87" s="345"/>
      <c r="I87" s="345"/>
      <c r="J87" s="345"/>
      <c r="K87" s="345"/>
      <c r="L87" s="345"/>
      <c r="M87" s="345"/>
      <c r="N87" s="345"/>
      <c r="O87" s="346"/>
      <c r="P87" s="35"/>
    </row>
    <row r="88" spans="1:17">
      <c r="A88" s="58" t="s">
        <v>19</v>
      </c>
      <c r="B88" s="63"/>
      <c r="C88" s="66"/>
      <c r="D88" s="65"/>
      <c r="E88" s="65"/>
      <c r="F88" s="65"/>
      <c r="G88" s="65"/>
      <c r="H88" s="65"/>
      <c r="I88" s="65"/>
      <c r="J88" s="65"/>
      <c r="K88" s="65"/>
      <c r="L88" s="65"/>
      <c r="M88" s="65"/>
      <c r="N88" s="65"/>
      <c r="O88" s="156"/>
      <c r="P88" s="33">
        <f t="shared" si="4"/>
        <v>0</v>
      </c>
    </row>
    <row r="89" spans="1:17">
      <c r="A89" s="58" t="s">
        <v>20</v>
      </c>
      <c r="B89" s="63"/>
      <c r="C89" s="66"/>
      <c r="D89" s="65"/>
      <c r="E89" s="65"/>
      <c r="F89" s="65"/>
      <c r="G89" s="65"/>
      <c r="H89" s="65"/>
      <c r="I89" s="65"/>
      <c r="J89" s="65"/>
      <c r="K89" s="65"/>
      <c r="L89" s="65"/>
      <c r="M89" s="65"/>
      <c r="N89" s="65"/>
      <c r="O89" s="156"/>
      <c r="P89" s="33">
        <f t="shared" si="4"/>
        <v>0</v>
      </c>
    </row>
    <row r="90" spans="1:17" ht="25.5">
      <c r="A90" s="58" t="s">
        <v>38</v>
      </c>
      <c r="B90" s="63"/>
      <c r="C90" s="66"/>
      <c r="D90" s="65"/>
      <c r="E90" s="65"/>
      <c r="F90" s="65"/>
      <c r="G90" s="65"/>
      <c r="H90" s="65"/>
      <c r="I90" s="65"/>
      <c r="J90" s="65"/>
      <c r="K90" s="65"/>
      <c r="L90" s="65"/>
      <c r="M90" s="65"/>
      <c r="N90" s="65"/>
      <c r="O90" s="156"/>
      <c r="P90" s="33">
        <f>SUM(C90:O90)</f>
        <v>0</v>
      </c>
    </row>
    <row r="91" spans="1:17">
      <c r="A91" s="58" t="s">
        <v>26</v>
      </c>
      <c r="B91" s="63"/>
      <c r="C91" s="66"/>
      <c r="D91" s="65"/>
      <c r="E91" s="65"/>
      <c r="F91" s="65"/>
      <c r="G91" s="65"/>
      <c r="H91" s="65"/>
      <c r="I91" s="65"/>
      <c r="J91" s="65"/>
      <c r="K91" s="65"/>
      <c r="L91" s="65"/>
      <c r="M91" s="65"/>
      <c r="N91" s="65"/>
      <c r="O91" s="156"/>
      <c r="P91" s="33">
        <f t="shared" si="4"/>
        <v>0</v>
      </c>
    </row>
    <row r="92" spans="1:17">
      <c r="A92" s="170"/>
      <c r="B92" s="63"/>
      <c r="C92" s="66"/>
      <c r="D92" s="65"/>
      <c r="E92" s="65"/>
      <c r="F92" s="65"/>
      <c r="G92" s="65"/>
      <c r="H92" s="65"/>
      <c r="I92" s="65"/>
      <c r="J92" s="65"/>
      <c r="K92" s="65"/>
      <c r="L92" s="65"/>
      <c r="M92" s="65"/>
      <c r="N92" s="65"/>
      <c r="O92" s="156"/>
      <c r="P92" s="33">
        <f t="shared" si="4"/>
        <v>0</v>
      </c>
    </row>
    <row r="93" spans="1:17">
      <c r="A93" s="170"/>
      <c r="B93" s="63"/>
      <c r="C93" s="66"/>
      <c r="D93" s="65"/>
      <c r="E93" s="65"/>
      <c r="F93" s="65"/>
      <c r="G93" s="65"/>
      <c r="H93" s="65"/>
      <c r="I93" s="65"/>
      <c r="J93" s="65"/>
      <c r="K93" s="65"/>
      <c r="L93" s="65"/>
      <c r="M93" s="65"/>
      <c r="N93" s="65"/>
      <c r="O93" s="156"/>
      <c r="P93" s="33">
        <f t="shared" si="4"/>
        <v>0</v>
      </c>
    </row>
    <row r="94" spans="1:17">
      <c r="A94" s="170"/>
      <c r="B94" s="63"/>
      <c r="C94" s="66"/>
      <c r="D94" s="65"/>
      <c r="E94" s="65"/>
      <c r="F94" s="65"/>
      <c r="G94" s="65"/>
      <c r="H94" s="65"/>
      <c r="I94" s="65"/>
      <c r="J94" s="65"/>
      <c r="K94" s="65"/>
      <c r="L94" s="65"/>
      <c r="M94" s="65"/>
      <c r="N94" s="65"/>
      <c r="O94" s="156"/>
      <c r="P94" s="33">
        <f t="shared" si="4"/>
        <v>0</v>
      </c>
    </row>
    <row r="95" spans="1:17">
      <c r="A95" s="170"/>
      <c r="B95" s="63"/>
      <c r="C95" s="66"/>
      <c r="D95" s="65"/>
      <c r="E95" s="65"/>
      <c r="F95" s="65"/>
      <c r="G95" s="65"/>
      <c r="H95" s="65"/>
      <c r="I95" s="65"/>
      <c r="J95" s="65"/>
      <c r="K95" s="65"/>
      <c r="L95" s="65"/>
      <c r="M95" s="65"/>
      <c r="N95" s="65"/>
      <c r="O95" s="156"/>
      <c r="P95" s="33">
        <f t="shared" si="4"/>
        <v>0</v>
      </c>
    </row>
    <row r="96" spans="1:17">
      <c r="A96" s="170"/>
      <c r="B96" s="63"/>
      <c r="C96" s="66"/>
      <c r="D96" s="65"/>
      <c r="E96" s="65"/>
      <c r="F96" s="65"/>
      <c r="G96" s="65"/>
      <c r="H96" s="65"/>
      <c r="I96" s="65"/>
      <c r="J96" s="65"/>
      <c r="K96" s="65"/>
      <c r="L96" s="65"/>
      <c r="M96" s="65"/>
      <c r="N96" s="65"/>
      <c r="O96" s="156"/>
      <c r="P96" s="33">
        <f t="shared" si="4"/>
        <v>0</v>
      </c>
    </row>
    <row r="97" spans="1:17">
      <c r="A97" s="167"/>
      <c r="B97" s="63"/>
      <c r="C97" s="66"/>
      <c r="D97" s="65"/>
      <c r="E97" s="65"/>
      <c r="F97" s="65"/>
      <c r="G97" s="65"/>
      <c r="H97" s="65"/>
      <c r="I97" s="65"/>
      <c r="J97" s="65"/>
      <c r="K97" s="65"/>
      <c r="L97" s="65"/>
      <c r="M97" s="65"/>
      <c r="N97" s="65"/>
      <c r="O97" s="156"/>
      <c r="P97" s="33">
        <f t="shared" si="4"/>
        <v>0</v>
      </c>
    </row>
    <row r="98" spans="1:17">
      <c r="A98" s="208"/>
      <c r="B98" s="63"/>
      <c r="C98" s="66"/>
      <c r="D98" s="65"/>
      <c r="E98" s="65"/>
      <c r="F98" s="65"/>
      <c r="G98" s="65"/>
      <c r="H98" s="65"/>
      <c r="I98" s="65"/>
      <c r="J98" s="65"/>
      <c r="K98" s="65"/>
      <c r="L98" s="65"/>
      <c r="M98" s="65"/>
      <c r="N98" s="65"/>
      <c r="O98" s="156"/>
      <c r="P98" s="33">
        <f t="shared" si="4"/>
        <v>0</v>
      </c>
    </row>
    <row r="99" spans="1:17" s="6" customFormat="1" ht="13.5" thickBot="1">
      <c r="A99" s="50" t="s">
        <v>3</v>
      </c>
      <c r="B99" s="73">
        <f>SUM(B87:B98)</f>
        <v>0</v>
      </c>
      <c r="C99" s="308">
        <f t="shared" ref="C99:O99" si="6">SUM(C87:C98)</f>
        <v>0</v>
      </c>
      <c r="D99" s="309">
        <f t="shared" si="6"/>
        <v>0</v>
      </c>
      <c r="E99" s="309">
        <f t="shared" si="6"/>
        <v>0</v>
      </c>
      <c r="F99" s="309">
        <f t="shared" si="6"/>
        <v>0</v>
      </c>
      <c r="G99" s="309">
        <f t="shared" si="6"/>
        <v>0</v>
      </c>
      <c r="H99" s="309">
        <f t="shared" si="6"/>
        <v>0</v>
      </c>
      <c r="I99" s="309">
        <f t="shared" si="6"/>
        <v>0</v>
      </c>
      <c r="J99" s="309">
        <f t="shared" si="6"/>
        <v>0</v>
      </c>
      <c r="K99" s="309">
        <f t="shared" si="6"/>
        <v>0</v>
      </c>
      <c r="L99" s="309">
        <f t="shared" si="6"/>
        <v>0</v>
      </c>
      <c r="M99" s="309">
        <f t="shared" si="6"/>
        <v>0</v>
      </c>
      <c r="N99" s="309">
        <f t="shared" si="6"/>
        <v>0</v>
      </c>
      <c r="O99" s="307">
        <f t="shared" si="6"/>
        <v>0</v>
      </c>
      <c r="P99" s="183"/>
      <c r="Q99" s="209">
        <f>SUM(C99:O99)</f>
        <v>0</v>
      </c>
    </row>
    <row r="100" spans="1:17">
      <c r="A100" s="160" t="s">
        <v>101</v>
      </c>
      <c r="B100" s="388"/>
      <c r="C100" s="345"/>
      <c r="D100" s="345"/>
      <c r="E100" s="345"/>
      <c r="F100" s="345"/>
      <c r="G100" s="345"/>
      <c r="H100" s="345"/>
      <c r="I100" s="345"/>
      <c r="J100" s="345"/>
      <c r="K100" s="345"/>
      <c r="L100" s="345"/>
      <c r="M100" s="345"/>
      <c r="N100" s="345"/>
      <c r="O100" s="346"/>
      <c r="P100" s="35"/>
    </row>
    <row r="101" spans="1:17">
      <c r="A101" s="58" t="s">
        <v>24</v>
      </c>
      <c r="B101" s="63"/>
      <c r="C101" s="66"/>
      <c r="D101" s="65"/>
      <c r="E101" s="65"/>
      <c r="F101" s="65"/>
      <c r="G101" s="65"/>
      <c r="H101" s="65"/>
      <c r="I101" s="65"/>
      <c r="J101" s="65"/>
      <c r="K101" s="65"/>
      <c r="L101" s="65"/>
      <c r="M101" s="65"/>
      <c r="N101" s="65"/>
      <c r="O101" s="156"/>
      <c r="P101" s="33">
        <f t="shared" si="4"/>
        <v>0</v>
      </c>
    </row>
    <row r="102" spans="1:17">
      <c r="A102" s="58" t="s">
        <v>13</v>
      </c>
      <c r="B102" s="63"/>
      <c r="C102" s="66"/>
      <c r="D102" s="65"/>
      <c r="E102" s="65"/>
      <c r="F102" s="65"/>
      <c r="G102" s="65"/>
      <c r="H102" s="65"/>
      <c r="I102" s="65"/>
      <c r="J102" s="65"/>
      <c r="K102" s="65"/>
      <c r="L102" s="65"/>
      <c r="M102" s="65"/>
      <c r="N102" s="65"/>
      <c r="O102" s="156"/>
      <c r="P102" s="33">
        <f t="shared" si="4"/>
        <v>0</v>
      </c>
    </row>
    <row r="103" spans="1:17">
      <c r="A103" s="58" t="s">
        <v>16</v>
      </c>
      <c r="B103" s="63"/>
      <c r="C103" s="66"/>
      <c r="D103" s="65"/>
      <c r="E103" s="65"/>
      <c r="F103" s="65"/>
      <c r="G103" s="65"/>
      <c r="H103" s="65"/>
      <c r="I103" s="65"/>
      <c r="J103" s="65"/>
      <c r="K103" s="65"/>
      <c r="L103" s="65"/>
      <c r="M103" s="65"/>
      <c r="N103" s="65"/>
      <c r="O103" s="156"/>
      <c r="P103" s="33">
        <f t="shared" si="4"/>
        <v>0</v>
      </c>
    </row>
    <row r="104" spans="1:17">
      <c r="A104" s="58" t="s">
        <v>17</v>
      </c>
      <c r="B104" s="63"/>
      <c r="C104" s="66"/>
      <c r="D104" s="65"/>
      <c r="E104" s="65"/>
      <c r="F104" s="65"/>
      <c r="G104" s="65"/>
      <c r="H104" s="65"/>
      <c r="I104" s="65"/>
      <c r="J104" s="65"/>
      <c r="K104" s="65"/>
      <c r="L104" s="65"/>
      <c r="M104" s="65"/>
      <c r="N104" s="65"/>
      <c r="O104" s="156"/>
      <c r="P104" s="33">
        <f t="shared" si="4"/>
        <v>0</v>
      </c>
    </row>
    <row r="105" spans="1:17" ht="15.75">
      <c r="A105" s="241" t="s">
        <v>126</v>
      </c>
      <c r="B105" s="63"/>
      <c r="C105" s="66"/>
      <c r="D105" s="65"/>
      <c r="E105" s="65"/>
      <c r="F105" s="65"/>
      <c r="G105" s="65"/>
      <c r="H105" s="65"/>
      <c r="I105" s="65"/>
      <c r="J105" s="65"/>
      <c r="K105" s="65"/>
      <c r="L105" s="65"/>
      <c r="M105" s="65"/>
      <c r="N105" s="65"/>
      <c r="O105" s="156"/>
      <c r="P105" s="33">
        <f t="shared" si="4"/>
        <v>0</v>
      </c>
    </row>
    <row r="106" spans="1:17">
      <c r="A106" s="58" t="s">
        <v>18</v>
      </c>
      <c r="B106" s="63"/>
      <c r="C106" s="66"/>
      <c r="D106" s="65"/>
      <c r="E106" s="65"/>
      <c r="F106" s="65"/>
      <c r="G106" s="65"/>
      <c r="H106" s="65"/>
      <c r="I106" s="65"/>
      <c r="J106" s="65"/>
      <c r="K106" s="65"/>
      <c r="L106" s="65"/>
      <c r="M106" s="65"/>
      <c r="N106" s="65"/>
      <c r="O106" s="156"/>
      <c r="P106" s="33">
        <f t="shared" si="4"/>
        <v>0</v>
      </c>
    </row>
    <row r="107" spans="1:17">
      <c r="A107" s="58"/>
      <c r="B107" s="63"/>
      <c r="C107" s="66"/>
      <c r="D107" s="65"/>
      <c r="E107" s="65"/>
      <c r="F107" s="65"/>
      <c r="G107" s="65"/>
      <c r="H107" s="65"/>
      <c r="I107" s="65"/>
      <c r="J107" s="65"/>
      <c r="K107" s="65"/>
      <c r="L107" s="65"/>
      <c r="M107" s="65"/>
      <c r="N107" s="65"/>
      <c r="O107" s="156"/>
      <c r="P107" s="33">
        <f t="shared" si="4"/>
        <v>0</v>
      </c>
    </row>
    <row r="108" spans="1:17">
      <c r="A108" s="58"/>
      <c r="B108" s="63"/>
      <c r="C108" s="66"/>
      <c r="D108" s="65"/>
      <c r="E108" s="65"/>
      <c r="F108" s="65"/>
      <c r="G108" s="65"/>
      <c r="H108" s="65"/>
      <c r="I108" s="65"/>
      <c r="J108" s="65"/>
      <c r="K108" s="65"/>
      <c r="L108" s="65"/>
      <c r="M108" s="65"/>
      <c r="N108" s="65"/>
      <c r="O108" s="156"/>
      <c r="P108" s="33">
        <f t="shared" si="4"/>
        <v>0</v>
      </c>
    </row>
    <row r="109" spans="1:17">
      <c r="A109" s="58"/>
      <c r="B109" s="63"/>
      <c r="C109" s="66"/>
      <c r="D109" s="65"/>
      <c r="E109" s="65"/>
      <c r="F109" s="65"/>
      <c r="G109" s="65"/>
      <c r="H109" s="65"/>
      <c r="I109" s="65"/>
      <c r="J109" s="65"/>
      <c r="K109" s="65"/>
      <c r="L109" s="65"/>
      <c r="M109" s="65"/>
      <c r="N109" s="65"/>
      <c r="O109" s="156"/>
      <c r="P109" s="33">
        <f t="shared" si="4"/>
        <v>0</v>
      </c>
    </row>
    <row r="110" spans="1:17">
      <c r="A110" s="58"/>
      <c r="B110" s="63"/>
      <c r="C110" s="66"/>
      <c r="D110" s="65"/>
      <c r="E110" s="65"/>
      <c r="F110" s="65"/>
      <c r="G110" s="65"/>
      <c r="H110" s="65"/>
      <c r="I110" s="65"/>
      <c r="J110" s="65"/>
      <c r="K110" s="65"/>
      <c r="L110" s="65"/>
      <c r="M110" s="65"/>
      <c r="N110" s="65"/>
      <c r="O110" s="156"/>
      <c r="P110" s="33">
        <f t="shared" si="4"/>
        <v>0</v>
      </c>
    </row>
    <row r="111" spans="1:17">
      <c r="A111" s="58"/>
      <c r="B111" s="63"/>
      <c r="C111" s="66"/>
      <c r="D111" s="65"/>
      <c r="E111" s="65"/>
      <c r="F111" s="65"/>
      <c r="G111" s="65"/>
      <c r="H111" s="65"/>
      <c r="I111" s="65"/>
      <c r="J111" s="65"/>
      <c r="K111" s="65"/>
      <c r="L111" s="65"/>
      <c r="M111" s="65"/>
      <c r="N111" s="65"/>
      <c r="O111" s="156"/>
      <c r="P111" s="33">
        <f t="shared" si="4"/>
        <v>0</v>
      </c>
    </row>
    <row r="112" spans="1:17">
      <c r="A112" s="53" t="s">
        <v>14</v>
      </c>
      <c r="B112" s="63"/>
      <c r="C112" s="66"/>
      <c r="D112" s="65"/>
      <c r="E112" s="65"/>
      <c r="F112" s="65"/>
      <c r="G112" s="65"/>
      <c r="H112" s="65"/>
      <c r="I112" s="65"/>
      <c r="J112" s="65"/>
      <c r="K112" s="65"/>
      <c r="L112" s="65"/>
      <c r="M112" s="65"/>
      <c r="N112" s="65"/>
      <c r="O112" s="156"/>
      <c r="P112" s="33">
        <f t="shared" si="4"/>
        <v>0</v>
      </c>
    </row>
    <row r="113" spans="1:17" s="6" customFormat="1" ht="13.5" thickBot="1">
      <c r="A113" s="50" t="s">
        <v>3</v>
      </c>
      <c r="B113" s="73">
        <f>SUM(B100:B112)</f>
        <v>0</v>
      </c>
      <c r="C113" s="308">
        <f t="shared" ref="C113:O113" si="7">SUM(C100:C112)</f>
        <v>0</v>
      </c>
      <c r="D113" s="309">
        <f t="shared" si="7"/>
        <v>0</v>
      </c>
      <c r="E113" s="309">
        <f t="shared" si="7"/>
        <v>0</v>
      </c>
      <c r="F113" s="309">
        <f t="shared" si="7"/>
        <v>0</v>
      </c>
      <c r="G113" s="309">
        <f t="shared" si="7"/>
        <v>0</v>
      </c>
      <c r="H113" s="309">
        <f t="shared" si="7"/>
        <v>0</v>
      </c>
      <c r="I113" s="309">
        <f t="shared" si="7"/>
        <v>0</v>
      </c>
      <c r="J113" s="309">
        <f t="shared" si="7"/>
        <v>0</v>
      </c>
      <c r="K113" s="309">
        <f t="shared" si="7"/>
        <v>0</v>
      </c>
      <c r="L113" s="309">
        <f t="shared" si="7"/>
        <v>0</v>
      </c>
      <c r="M113" s="309">
        <f t="shared" si="7"/>
        <v>0</v>
      </c>
      <c r="N113" s="309">
        <f t="shared" si="7"/>
        <v>0</v>
      </c>
      <c r="O113" s="307">
        <f t="shared" si="7"/>
        <v>0</v>
      </c>
      <c r="P113" s="183">
        <f>SUM(P101:P112)</f>
        <v>0</v>
      </c>
      <c r="Q113" s="209">
        <f>SUM(C113:O113)</f>
        <v>0</v>
      </c>
    </row>
    <row r="114" spans="1:17" ht="13.5" thickBot="1">
      <c r="A114" s="310" t="s">
        <v>102</v>
      </c>
      <c r="B114" s="388"/>
      <c r="C114" s="345"/>
      <c r="D114" s="345"/>
      <c r="E114" s="345"/>
      <c r="F114" s="345"/>
      <c r="G114" s="345"/>
      <c r="H114" s="345"/>
      <c r="I114" s="345"/>
      <c r="J114" s="345"/>
      <c r="K114" s="345"/>
      <c r="L114" s="345"/>
      <c r="M114" s="345"/>
      <c r="N114" s="345"/>
      <c r="O114" s="346"/>
      <c r="P114" s="35"/>
    </row>
    <row r="115" spans="1:17" ht="25.5">
      <c r="A115" s="311" t="s">
        <v>103</v>
      </c>
      <c r="B115" s="166"/>
      <c r="C115" s="66"/>
      <c r="D115" s="65"/>
      <c r="E115" s="65"/>
      <c r="F115" s="65"/>
      <c r="G115" s="65"/>
      <c r="H115" s="65"/>
      <c r="I115" s="65"/>
      <c r="J115" s="65"/>
      <c r="K115" s="65"/>
      <c r="L115" s="65"/>
      <c r="M115" s="65"/>
      <c r="N115" s="65"/>
      <c r="O115" s="156"/>
      <c r="P115" s="33">
        <f t="shared" si="4"/>
        <v>0</v>
      </c>
    </row>
    <row r="116" spans="1:17" ht="25.5">
      <c r="A116" s="303" t="s">
        <v>127</v>
      </c>
      <c r="B116" s="166"/>
      <c r="C116" s="66"/>
      <c r="D116" s="65"/>
      <c r="E116" s="65"/>
      <c r="F116" s="65"/>
      <c r="G116" s="65"/>
      <c r="H116" s="65"/>
      <c r="I116" s="65"/>
      <c r="J116" s="65"/>
      <c r="K116" s="65"/>
      <c r="L116" s="65"/>
      <c r="M116" s="65"/>
      <c r="N116" s="65"/>
      <c r="O116" s="156"/>
      <c r="P116" s="33">
        <f t="shared" si="4"/>
        <v>0</v>
      </c>
    </row>
    <row r="117" spans="1:17">
      <c r="A117" s="59"/>
      <c r="B117" s="166"/>
      <c r="C117" s="66"/>
      <c r="D117" s="65"/>
      <c r="E117" s="65"/>
      <c r="F117" s="65"/>
      <c r="G117" s="65"/>
      <c r="H117" s="65"/>
      <c r="I117" s="65"/>
      <c r="J117" s="65"/>
      <c r="K117" s="65"/>
      <c r="L117" s="65"/>
      <c r="M117" s="65"/>
      <c r="N117" s="65"/>
      <c r="O117" s="156"/>
      <c r="P117" s="33">
        <f t="shared" si="4"/>
        <v>0</v>
      </c>
    </row>
    <row r="118" spans="1:17">
      <c r="A118" s="59"/>
      <c r="B118" s="166"/>
      <c r="C118" s="66"/>
      <c r="D118" s="65"/>
      <c r="E118" s="65"/>
      <c r="F118" s="65"/>
      <c r="G118" s="65"/>
      <c r="H118" s="65"/>
      <c r="I118" s="65"/>
      <c r="J118" s="65"/>
      <c r="K118" s="65"/>
      <c r="L118" s="65"/>
      <c r="M118" s="65"/>
      <c r="N118" s="65"/>
      <c r="O118" s="156"/>
      <c r="P118" s="33">
        <f t="shared" si="4"/>
        <v>0</v>
      </c>
    </row>
    <row r="119" spans="1:17">
      <c r="A119" s="59"/>
      <c r="B119" s="166"/>
      <c r="C119" s="66"/>
      <c r="D119" s="65"/>
      <c r="E119" s="65"/>
      <c r="F119" s="65"/>
      <c r="G119" s="65"/>
      <c r="H119" s="65"/>
      <c r="I119" s="65"/>
      <c r="J119" s="65"/>
      <c r="K119" s="65"/>
      <c r="L119" s="65"/>
      <c r="M119" s="65"/>
      <c r="N119" s="65"/>
      <c r="O119" s="156"/>
      <c r="P119" s="33">
        <f t="shared" si="4"/>
        <v>0</v>
      </c>
    </row>
    <row r="120" spans="1:17">
      <c r="A120" s="59"/>
      <c r="B120" s="166"/>
      <c r="C120" s="66"/>
      <c r="D120" s="65"/>
      <c r="E120" s="65"/>
      <c r="F120" s="65"/>
      <c r="G120" s="65"/>
      <c r="H120" s="65"/>
      <c r="I120" s="65"/>
      <c r="J120" s="65"/>
      <c r="K120" s="65"/>
      <c r="L120" s="65"/>
      <c r="M120" s="65"/>
      <c r="N120" s="65"/>
      <c r="O120" s="156"/>
      <c r="P120" s="33">
        <f t="shared" si="4"/>
        <v>0</v>
      </c>
    </row>
    <row r="121" spans="1:17">
      <c r="A121" s="59"/>
      <c r="B121" s="166"/>
      <c r="C121" s="66"/>
      <c r="D121" s="65"/>
      <c r="E121" s="65"/>
      <c r="F121" s="65"/>
      <c r="G121" s="65"/>
      <c r="H121" s="65"/>
      <c r="I121" s="65"/>
      <c r="J121" s="65"/>
      <c r="K121" s="65"/>
      <c r="L121" s="65"/>
      <c r="M121" s="65"/>
      <c r="N121" s="65"/>
      <c r="O121" s="156"/>
      <c r="P121" s="33">
        <f t="shared" si="4"/>
        <v>0</v>
      </c>
    </row>
    <row r="122" spans="1:17" s="6" customFormat="1" ht="13.5" thickBot="1">
      <c r="A122" s="50" t="s">
        <v>3</v>
      </c>
      <c r="B122" s="307">
        <f>SUM(B115:B121)</f>
        <v>0</v>
      </c>
      <c r="C122" s="308">
        <f t="shared" ref="C122:O122" si="8">SUM(C115:C121)</f>
        <v>0</v>
      </c>
      <c r="D122" s="309">
        <f t="shared" si="8"/>
        <v>0</v>
      </c>
      <c r="E122" s="309">
        <f t="shared" si="8"/>
        <v>0</v>
      </c>
      <c r="F122" s="309">
        <f t="shared" si="8"/>
        <v>0</v>
      </c>
      <c r="G122" s="309">
        <f t="shared" si="8"/>
        <v>0</v>
      </c>
      <c r="H122" s="309">
        <f t="shared" si="8"/>
        <v>0</v>
      </c>
      <c r="I122" s="309">
        <f t="shared" si="8"/>
        <v>0</v>
      </c>
      <c r="J122" s="309">
        <f t="shared" si="8"/>
        <v>0</v>
      </c>
      <c r="K122" s="309">
        <f t="shared" si="8"/>
        <v>0</v>
      </c>
      <c r="L122" s="309">
        <f t="shared" si="8"/>
        <v>0</v>
      </c>
      <c r="M122" s="309">
        <f t="shared" si="8"/>
        <v>0</v>
      </c>
      <c r="N122" s="309">
        <f t="shared" si="8"/>
        <v>0</v>
      </c>
      <c r="O122" s="307">
        <f t="shared" si="8"/>
        <v>0</v>
      </c>
      <c r="P122" s="183">
        <f>SUM(P115:P121)</f>
        <v>0</v>
      </c>
      <c r="Q122" s="209">
        <f>SUM(C122:O122)</f>
        <v>0</v>
      </c>
    </row>
    <row r="123" spans="1:17" s="12" customFormat="1" ht="17.25" customHeight="1" thickBot="1">
      <c r="A123" s="169" t="s">
        <v>4</v>
      </c>
      <c r="B123" s="161">
        <f t="shared" ref="B123:O123" si="9">B122+B113+B99+B86+B73</f>
        <v>0</v>
      </c>
      <c r="C123" s="313">
        <f t="shared" si="9"/>
        <v>0</v>
      </c>
      <c r="D123" s="314">
        <f t="shared" si="9"/>
        <v>0</v>
      </c>
      <c r="E123" s="314">
        <f t="shared" si="9"/>
        <v>0</v>
      </c>
      <c r="F123" s="314">
        <f t="shared" si="9"/>
        <v>0</v>
      </c>
      <c r="G123" s="314">
        <f t="shared" si="9"/>
        <v>0</v>
      </c>
      <c r="H123" s="314">
        <f t="shared" si="9"/>
        <v>0</v>
      </c>
      <c r="I123" s="314">
        <f t="shared" si="9"/>
        <v>0</v>
      </c>
      <c r="J123" s="314">
        <f t="shared" si="9"/>
        <v>0</v>
      </c>
      <c r="K123" s="314">
        <f t="shared" si="9"/>
        <v>0</v>
      </c>
      <c r="L123" s="314">
        <f t="shared" si="9"/>
        <v>0</v>
      </c>
      <c r="M123" s="314">
        <f t="shared" si="9"/>
        <v>0</v>
      </c>
      <c r="N123" s="314">
        <f t="shared" si="9"/>
        <v>0</v>
      </c>
      <c r="O123" s="312">
        <f t="shared" si="9"/>
        <v>0</v>
      </c>
      <c r="P123" s="189">
        <f>SUM(C123:O123)</f>
        <v>0</v>
      </c>
    </row>
    <row r="124" spans="1:17" ht="21" customHeight="1">
      <c r="A124" s="168" t="s">
        <v>93</v>
      </c>
      <c r="B124" s="381"/>
      <c r="C124" s="382"/>
      <c r="D124" s="382"/>
      <c r="E124" s="382"/>
      <c r="F124" s="382"/>
      <c r="G124" s="382"/>
      <c r="H124" s="382"/>
      <c r="I124" s="382"/>
      <c r="J124" s="382"/>
      <c r="K124" s="382"/>
      <c r="L124" s="382"/>
      <c r="M124" s="382"/>
      <c r="N124" s="383"/>
      <c r="O124" s="190"/>
      <c r="P124" s="191"/>
    </row>
    <row r="125" spans="1:17" ht="166.15" customHeight="1" thickBot="1">
      <c r="A125" s="340" t="s">
        <v>178</v>
      </c>
      <c r="B125" s="221"/>
      <c r="C125" s="210"/>
      <c r="D125" s="211"/>
      <c r="E125" s="211"/>
      <c r="F125" s="211"/>
      <c r="G125" s="211"/>
      <c r="H125" s="211"/>
      <c r="I125" s="211"/>
      <c r="J125" s="211"/>
      <c r="K125" s="211"/>
      <c r="L125" s="211"/>
      <c r="M125" s="211"/>
      <c r="N125" s="211"/>
      <c r="O125" s="188"/>
      <c r="P125" s="194"/>
    </row>
    <row r="126" spans="1:17">
      <c r="A126" s="162" t="s">
        <v>2</v>
      </c>
      <c r="B126" s="388"/>
      <c r="C126" s="345"/>
      <c r="D126" s="345"/>
      <c r="E126" s="345"/>
      <c r="F126" s="345"/>
      <c r="G126" s="345"/>
      <c r="H126" s="345"/>
      <c r="I126" s="345"/>
      <c r="J126" s="345"/>
      <c r="K126" s="345"/>
      <c r="L126" s="345"/>
      <c r="M126" s="345"/>
      <c r="N126" s="345"/>
      <c r="O126" s="346"/>
      <c r="P126" s="35"/>
    </row>
    <row r="127" spans="1:17">
      <c r="A127" s="167"/>
      <c r="B127" s="166"/>
      <c r="C127" s="66"/>
      <c r="D127" s="65"/>
      <c r="E127" s="65"/>
      <c r="F127" s="65"/>
      <c r="G127" s="65"/>
      <c r="H127" s="65"/>
      <c r="I127" s="65"/>
      <c r="J127" s="65"/>
      <c r="K127" s="65"/>
      <c r="L127" s="65"/>
      <c r="M127" s="65"/>
      <c r="N127" s="65"/>
      <c r="O127" s="156"/>
      <c r="P127" s="33">
        <f t="shared" si="4"/>
        <v>0</v>
      </c>
    </row>
    <row r="128" spans="1:17">
      <c r="A128" s="139"/>
      <c r="B128" s="166"/>
      <c r="C128" s="66"/>
      <c r="D128" s="65"/>
      <c r="E128" s="65"/>
      <c r="F128" s="65"/>
      <c r="G128" s="65"/>
      <c r="H128" s="65"/>
      <c r="I128" s="65"/>
      <c r="J128" s="65"/>
      <c r="K128" s="65"/>
      <c r="L128" s="65"/>
      <c r="M128" s="65"/>
      <c r="N128" s="65"/>
      <c r="O128" s="156"/>
      <c r="P128" s="33">
        <f t="shared" si="4"/>
        <v>0</v>
      </c>
    </row>
    <row r="129" spans="1:17">
      <c r="A129" s="75"/>
      <c r="B129" s="63"/>
      <c r="C129" s="66"/>
      <c r="D129" s="65"/>
      <c r="E129" s="65"/>
      <c r="F129" s="65"/>
      <c r="G129" s="65"/>
      <c r="H129" s="65"/>
      <c r="I129" s="65"/>
      <c r="J129" s="65"/>
      <c r="K129" s="65"/>
      <c r="L129" s="65"/>
      <c r="M129" s="65"/>
      <c r="N129" s="65"/>
      <c r="O129" s="156"/>
      <c r="P129" s="33">
        <f t="shared" si="4"/>
        <v>0</v>
      </c>
    </row>
    <row r="130" spans="1:17">
      <c r="A130" s="54"/>
      <c r="B130" s="63"/>
      <c r="C130" s="66"/>
      <c r="D130" s="65"/>
      <c r="E130" s="65"/>
      <c r="F130" s="65"/>
      <c r="G130" s="65"/>
      <c r="H130" s="65"/>
      <c r="I130" s="65"/>
      <c r="J130" s="65"/>
      <c r="K130" s="65"/>
      <c r="L130" s="65"/>
      <c r="M130" s="65"/>
      <c r="N130" s="65"/>
      <c r="O130" s="156"/>
      <c r="P130" s="33">
        <f t="shared" si="4"/>
        <v>0</v>
      </c>
    </row>
    <row r="131" spans="1:17">
      <c r="A131" s="53"/>
      <c r="B131" s="63"/>
      <c r="C131" s="66"/>
      <c r="D131" s="65"/>
      <c r="E131" s="65"/>
      <c r="F131" s="65"/>
      <c r="G131" s="65"/>
      <c r="H131" s="65"/>
      <c r="I131" s="65"/>
      <c r="J131" s="65"/>
      <c r="K131" s="65"/>
      <c r="L131" s="65"/>
      <c r="M131" s="65"/>
      <c r="N131" s="65"/>
      <c r="O131" s="156"/>
      <c r="P131" s="33">
        <f t="shared" si="4"/>
        <v>0</v>
      </c>
    </row>
    <row r="132" spans="1:17" s="6" customFormat="1" ht="13.5" thickBot="1">
      <c r="A132" s="50" t="s">
        <v>3</v>
      </c>
      <c r="B132" s="73">
        <f>SUM(B126:B131)</f>
        <v>0</v>
      </c>
      <c r="C132" s="308">
        <f t="shared" ref="C132:O132" si="10">SUM(C126:C131)</f>
        <v>0</v>
      </c>
      <c r="D132" s="309">
        <f t="shared" si="10"/>
        <v>0</v>
      </c>
      <c r="E132" s="309">
        <f t="shared" si="10"/>
        <v>0</v>
      </c>
      <c r="F132" s="309">
        <f t="shared" si="10"/>
        <v>0</v>
      </c>
      <c r="G132" s="309">
        <f t="shared" si="10"/>
        <v>0</v>
      </c>
      <c r="H132" s="309">
        <f t="shared" si="10"/>
        <v>0</v>
      </c>
      <c r="I132" s="309">
        <f t="shared" si="10"/>
        <v>0</v>
      </c>
      <c r="J132" s="309">
        <f t="shared" si="10"/>
        <v>0</v>
      </c>
      <c r="K132" s="309">
        <f t="shared" si="10"/>
        <v>0</v>
      </c>
      <c r="L132" s="309">
        <f t="shared" si="10"/>
        <v>0</v>
      </c>
      <c r="M132" s="309">
        <f t="shared" si="10"/>
        <v>0</v>
      </c>
      <c r="N132" s="309">
        <f t="shared" si="10"/>
        <v>0</v>
      </c>
      <c r="O132" s="307">
        <f t="shared" si="10"/>
        <v>0</v>
      </c>
      <c r="P132" s="183">
        <f>SUM(P124:P131)</f>
        <v>0</v>
      </c>
      <c r="Q132" s="209">
        <f>SUM(C132:O132)</f>
        <v>0</v>
      </c>
    </row>
    <row r="133" spans="1:17">
      <c r="A133" s="162" t="s">
        <v>156</v>
      </c>
      <c r="B133" s="388"/>
      <c r="C133" s="345"/>
      <c r="D133" s="345"/>
      <c r="E133" s="345"/>
      <c r="F133" s="345"/>
      <c r="G133" s="345"/>
      <c r="H133" s="345"/>
      <c r="I133" s="345"/>
      <c r="J133" s="345"/>
      <c r="K133" s="345"/>
      <c r="L133" s="345"/>
      <c r="M133" s="345"/>
      <c r="N133" s="345"/>
      <c r="O133" s="346"/>
      <c r="P133" s="35"/>
    </row>
    <row r="134" spans="1:17">
      <c r="A134" s="167"/>
      <c r="B134" s="166"/>
      <c r="C134" s="66"/>
      <c r="D134" s="65"/>
      <c r="E134" s="65"/>
      <c r="F134" s="65"/>
      <c r="G134" s="65"/>
      <c r="H134" s="65"/>
      <c r="I134" s="65"/>
      <c r="J134" s="65"/>
      <c r="K134" s="65"/>
      <c r="L134" s="65"/>
      <c r="M134" s="65"/>
      <c r="N134" s="65"/>
      <c r="O134" s="156"/>
      <c r="P134" s="33">
        <f t="shared" si="4"/>
        <v>0</v>
      </c>
    </row>
    <row r="135" spans="1:17" ht="13.7" customHeight="1">
      <c r="A135" s="167"/>
      <c r="B135" s="166"/>
      <c r="C135" s="66"/>
      <c r="D135" s="65"/>
      <c r="E135" s="65"/>
      <c r="F135" s="65"/>
      <c r="G135" s="65"/>
      <c r="H135" s="65"/>
      <c r="I135" s="65"/>
      <c r="J135" s="65"/>
      <c r="K135" s="65"/>
      <c r="L135" s="65"/>
      <c r="M135" s="65"/>
      <c r="N135" s="65"/>
      <c r="O135" s="156"/>
      <c r="P135" s="33">
        <f t="shared" si="4"/>
        <v>0</v>
      </c>
    </row>
    <row r="136" spans="1:17">
      <c r="A136" s="167"/>
      <c r="B136" s="166"/>
      <c r="C136" s="66"/>
      <c r="D136" s="65"/>
      <c r="E136" s="65"/>
      <c r="F136" s="65"/>
      <c r="G136" s="65"/>
      <c r="H136" s="65"/>
      <c r="I136" s="65"/>
      <c r="J136" s="65"/>
      <c r="K136" s="65"/>
      <c r="L136" s="65"/>
      <c r="M136" s="65"/>
      <c r="N136" s="65"/>
      <c r="O136" s="156"/>
      <c r="P136" s="33">
        <f t="shared" si="4"/>
        <v>0</v>
      </c>
    </row>
    <row r="137" spans="1:17">
      <c r="A137" s="167"/>
      <c r="B137" s="63"/>
      <c r="C137" s="66"/>
      <c r="D137" s="65"/>
      <c r="E137" s="65"/>
      <c r="F137" s="65"/>
      <c r="G137" s="65"/>
      <c r="H137" s="65"/>
      <c r="I137" s="65"/>
      <c r="J137" s="65"/>
      <c r="K137" s="65"/>
      <c r="L137" s="65"/>
      <c r="M137" s="65"/>
      <c r="N137" s="65"/>
      <c r="O137" s="156"/>
      <c r="P137" s="33">
        <f t="shared" si="4"/>
        <v>0</v>
      </c>
    </row>
    <row r="138" spans="1:17">
      <c r="A138" s="167"/>
      <c r="B138" s="63"/>
      <c r="C138" s="66"/>
      <c r="D138" s="65"/>
      <c r="E138" s="65"/>
      <c r="F138" s="65"/>
      <c r="G138" s="65"/>
      <c r="H138" s="65"/>
      <c r="I138" s="65"/>
      <c r="J138" s="65"/>
      <c r="K138" s="65"/>
      <c r="L138" s="65"/>
      <c r="M138" s="65"/>
      <c r="N138" s="65"/>
      <c r="O138" s="156"/>
      <c r="P138" s="33">
        <f t="shared" si="4"/>
        <v>0</v>
      </c>
    </row>
    <row r="139" spans="1:17">
      <c r="A139" s="167"/>
      <c r="B139" s="63"/>
      <c r="C139" s="66"/>
      <c r="D139" s="65"/>
      <c r="E139" s="65"/>
      <c r="F139" s="65"/>
      <c r="G139" s="65"/>
      <c r="H139" s="65"/>
      <c r="I139" s="65"/>
      <c r="J139" s="65"/>
      <c r="K139" s="65"/>
      <c r="L139" s="65"/>
      <c r="M139" s="65"/>
      <c r="N139" s="65"/>
      <c r="O139" s="156"/>
      <c r="P139" s="33">
        <f t="shared" si="4"/>
        <v>0</v>
      </c>
    </row>
    <row r="140" spans="1:17">
      <c r="A140" s="167"/>
      <c r="B140" s="63"/>
      <c r="C140" s="66"/>
      <c r="D140" s="65"/>
      <c r="E140" s="65"/>
      <c r="F140" s="65"/>
      <c r="G140" s="65"/>
      <c r="H140" s="65"/>
      <c r="I140" s="65"/>
      <c r="J140" s="65"/>
      <c r="K140" s="65"/>
      <c r="L140" s="65"/>
      <c r="M140" s="65"/>
      <c r="N140" s="65"/>
      <c r="O140" s="156"/>
      <c r="P140" s="33">
        <f t="shared" si="4"/>
        <v>0</v>
      </c>
    </row>
    <row r="141" spans="1:17">
      <c r="A141" s="167"/>
      <c r="B141" s="63"/>
      <c r="C141" s="66"/>
      <c r="D141" s="65"/>
      <c r="E141" s="65"/>
      <c r="F141" s="65"/>
      <c r="G141" s="65"/>
      <c r="H141" s="65"/>
      <c r="I141" s="65"/>
      <c r="J141" s="65"/>
      <c r="K141" s="65"/>
      <c r="L141" s="65"/>
      <c r="M141" s="65"/>
      <c r="N141" s="65"/>
      <c r="O141" s="156"/>
      <c r="P141" s="33">
        <f t="shared" si="4"/>
        <v>0</v>
      </c>
    </row>
    <row r="142" spans="1:17">
      <c r="A142" s="167"/>
      <c r="B142" s="63"/>
      <c r="C142" s="66"/>
      <c r="D142" s="65"/>
      <c r="E142" s="65"/>
      <c r="F142" s="65"/>
      <c r="G142" s="65"/>
      <c r="H142" s="65"/>
      <c r="I142" s="65"/>
      <c r="J142" s="65"/>
      <c r="K142" s="65"/>
      <c r="L142" s="65"/>
      <c r="M142" s="65"/>
      <c r="N142" s="65"/>
      <c r="O142" s="156"/>
      <c r="P142" s="33">
        <f t="shared" si="4"/>
        <v>0</v>
      </c>
    </row>
    <row r="143" spans="1:17">
      <c r="A143" s="56"/>
      <c r="B143" s="63"/>
      <c r="C143" s="66"/>
      <c r="D143" s="65"/>
      <c r="E143" s="65"/>
      <c r="F143" s="65"/>
      <c r="G143" s="65"/>
      <c r="H143" s="65"/>
      <c r="I143" s="65"/>
      <c r="J143" s="65"/>
      <c r="K143" s="65"/>
      <c r="L143" s="65"/>
      <c r="M143" s="65"/>
      <c r="N143" s="65"/>
      <c r="O143" s="156"/>
      <c r="P143" s="33">
        <f t="shared" si="4"/>
        <v>0</v>
      </c>
    </row>
    <row r="144" spans="1:17" s="6" customFormat="1" ht="13.5" thickBot="1">
      <c r="A144" s="50" t="s">
        <v>3</v>
      </c>
      <c r="B144" s="73">
        <f>SUM(B133:B143)</f>
        <v>0</v>
      </c>
      <c r="C144" s="308">
        <f t="shared" ref="C144:O144" si="11">SUM(C133:C143)</f>
        <v>0</v>
      </c>
      <c r="D144" s="309">
        <f t="shared" si="11"/>
        <v>0</v>
      </c>
      <c r="E144" s="309">
        <f t="shared" si="11"/>
        <v>0</v>
      </c>
      <c r="F144" s="309">
        <f t="shared" si="11"/>
        <v>0</v>
      </c>
      <c r="G144" s="309">
        <f t="shared" si="11"/>
        <v>0</v>
      </c>
      <c r="H144" s="309">
        <f t="shared" si="11"/>
        <v>0</v>
      </c>
      <c r="I144" s="309">
        <f t="shared" si="11"/>
        <v>0</v>
      </c>
      <c r="J144" s="309">
        <f t="shared" si="11"/>
        <v>0</v>
      </c>
      <c r="K144" s="309">
        <f t="shared" si="11"/>
        <v>0</v>
      </c>
      <c r="L144" s="309">
        <f t="shared" si="11"/>
        <v>0</v>
      </c>
      <c r="M144" s="309">
        <f t="shared" si="11"/>
        <v>0</v>
      </c>
      <c r="N144" s="309">
        <f t="shared" si="11"/>
        <v>0</v>
      </c>
      <c r="O144" s="307">
        <f t="shared" si="11"/>
        <v>0</v>
      </c>
      <c r="P144" s="74">
        <f>SUM(P134:P143)</f>
        <v>0</v>
      </c>
      <c r="Q144" s="209">
        <f>SUM(C144:O144)</f>
        <v>0</v>
      </c>
    </row>
    <row r="145" spans="1:17">
      <c r="A145" s="162" t="s">
        <v>157</v>
      </c>
      <c r="B145" s="319"/>
      <c r="C145" s="320"/>
      <c r="D145" s="321"/>
      <c r="E145" s="321"/>
      <c r="F145" s="321"/>
      <c r="G145" s="321"/>
      <c r="H145" s="321"/>
      <c r="I145" s="321"/>
      <c r="J145" s="321"/>
      <c r="K145" s="321"/>
      <c r="L145" s="321"/>
      <c r="M145" s="321"/>
      <c r="N145" s="321"/>
      <c r="O145" s="322"/>
      <c r="P145" s="35"/>
    </row>
    <row r="146" spans="1:17">
      <c r="A146" s="58"/>
      <c r="B146" s="63"/>
      <c r="C146" s="66"/>
      <c r="D146" s="65"/>
      <c r="E146" s="65"/>
      <c r="F146" s="65"/>
      <c r="G146" s="65"/>
      <c r="H146" s="65"/>
      <c r="I146" s="65"/>
      <c r="J146" s="65"/>
      <c r="K146" s="65"/>
      <c r="L146" s="65"/>
      <c r="M146" s="65"/>
      <c r="N146" s="65"/>
      <c r="O146" s="156"/>
      <c r="P146" s="33">
        <f t="shared" si="4"/>
        <v>0</v>
      </c>
    </row>
    <row r="147" spans="1:17">
      <c r="A147" s="125"/>
      <c r="B147" s="63"/>
      <c r="C147" s="66"/>
      <c r="D147" s="65"/>
      <c r="E147" s="65"/>
      <c r="F147" s="65"/>
      <c r="G147" s="65"/>
      <c r="H147" s="65"/>
      <c r="I147" s="65"/>
      <c r="J147" s="65"/>
      <c r="K147" s="65"/>
      <c r="L147" s="65"/>
      <c r="M147" s="65"/>
      <c r="N147" s="65"/>
      <c r="O147" s="156"/>
      <c r="P147" s="33">
        <f t="shared" si="4"/>
        <v>0</v>
      </c>
    </row>
    <row r="148" spans="1:17">
      <c r="A148" s="58"/>
      <c r="B148" s="63"/>
      <c r="C148" s="66"/>
      <c r="D148" s="65"/>
      <c r="E148" s="65"/>
      <c r="F148" s="65"/>
      <c r="G148" s="65"/>
      <c r="H148" s="65"/>
      <c r="I148" s="65"/>
      <c r="J148" s="65"/>
      <c r="K148" s="65"/>
      <c r="L148" s="65"/>
      <c r="M148" s="65"/>
      <c r="N148" s="65"/>
      <c r="O148" s="156"/>
      <c r="P148" s="33">
        <f t="shared" si="4"/>
        <v>0</v>
      </c>
    </row>
    <row r="149" spans="1:17">
      <c r="A149" s="58"/>
      <c r="B149" s="63"/>
      <c r="C149" s="66"/>
      <c r="D149" s="65"/>
      <c r="E149" s="65"/>
      <c r="F149" s="65"/>
      <c r="G149" s="65"/>
      <c r="H149" s="65"/>
      <c r="I149" s="65"/>
      <c r="J149" s="65"/>
      <c r="K149" s="65"/>
      <c r="L149" s="65"/>
      <c r="M149" s="65"/>
      <c r="N149" s="65"/>
      <c r="O149" s="156"/>
      <c r="P149" s="33">
        <f t="shared" si="4"/>
        <v>0</v>
      </c>
    </row>
    <row r="150" spans="1:17">
      <c r="A150" s="58"/>
      <c r="B150" s="63"/>
      <c r="C150" s="66"/>
      <c r="D150" s="65"/>
      <c r="E150" s="65"/>
      <c r="F150" s="65"/>
      <c r="G150" s="65"/>
      <c r="H150" s="65"/>
      <c r="I150" s="65"/>
      <c r="J150" s="65"/>
      <c r="K150" s="65"/>
      <c r="L150" s="65"/>
      <c r="M150" s="65"/>
      <c r="N150" s="65"/>
      <c r="O150" s="156"/>
      <c r="P150" s="33">
        <f t="shared" si="4"/>
        <v>0</v>
      </c>
    </row>
    <row r="151" spans="1:17">
      <c r="A151" s="58"/>
      <c r="B151" s="63"/>
      <c r="C151" s="66"/>
      <c r="D151" s="65"/>
      <c r="E151" s="65"/>
      <c r="F151" s="65"/>
      <c r="G151" s="65"/>
      <c r="H151" s="65"/>
      <c r="I151" s="65"/>
      <c r="J151" s="65"/>
      <c r="K151" s="65"/>
      <c r="L151" s="65"/>
      <c r="M151" s="65"/>
      <c r="N151" s="65"/>
      <c r="O151" s="156"/>
      <c r="P151" s="33">
        <f t="shared" si="4"/>
        <v>0</v>
      </c>
    </row>
    <row r="152" spans="1:17">
      <c r="A152" s="58"/>
      <c r="B152" s="63"/>
      <c r="C152" s="66"/>
      <c r="D152" s="65"/>
      <c r="E152" s="65"/>
      <c r="F152" s="65"/>
      <c r="G152" s="65"/>
      <c r="H152" s="65"/>
      <c r="I152" s="65"/>
      <c r="J152" s="65"/>
      <c r="K152" s="65"/>
      <c r="L152" s="65"/>
      <c r="M152" s="65"/>
      <c r="N152" s="65"/>
      <c r="O152" s="156"/>
      <c r="P152" s="33">
        <f t="shared" si="4"/>
        <v>0</v>
      </c>
    </row>
    <row r="153" spans="1:17">
      <c r="A153" s="58"/>
      <c r="B153" s="63"/>
      <c r="C153" s="66"/>
      <c r="D153" s="65"/>
      <c r="E153" s="65"/>
      <c r="F153" s="65"/>
      <c r="G153" s="65"/>
      <c r="H153" s="65"/>
      <c r="I153" s="65"/>
      <c r="J153" s="65"/>
      <c r="K153" s="65"/>
      <c r="L153" s="65"/>
      <c r="M153" s="65"/>
      <c r="N153" s="65"/>
      <c r="O153" s="156"/>
      <c r="P153" s="33">
        <f t="shared" si="4"/>
        <v>0</v>
      </c>
    </row>
    <row r="154" spans="1:17" s="6" customFormat="1" ht="13.5" thickBot="1">
      <c r="A154" s="50" t="s">
        <v>3</v>
      </c>
      <c r="B154" s="73">
        <f>SUM(B145:B153)</f>
        <v>0</v>
      </c>
      <c r="C154" s="308">
        <f t="shared" ref="C154:O154" si="12">SUM(C145:C153)</f>
        <v>0</v>
      </c>
      <c r="D154" s="309">
        <f t="shared" si="12"/>
        <v>0</v>
      </c>
      <c r="E154" s="309">
        <f t="shared" si="12"/>
        <v>0</v>
      </c>
      <c r="F154" s="309">
        <f t="shared" si="12"/>
        <v>0</v>
      </c>
      <c r="G154" s="309">
        <f t="shared" si="12"/>
        <v>0</v>
      </c>
      <c r="H154" s="309">
        <f t="shared" si="12"/>
        <v>0</v>
      </c>
      <c r="I154" s="309">
        <f t="shared" si="12"/>
        <v>0</v>
      </c>
      <c r="J154" s="309">
        <f t="shared" si="12"/>
        <v>0</v>
      </c>
      <c r="K154" s="309">
        <f t="shared" si="12"/>
        <v>0</v>
      </c>
      <c r="L154" s="309">
        <f t="shared" si="12"/>
        <v>0</v>
      </c>
      <c r="M154" s="309">
        <f t="shared" si="12"/>
        <v>0</v>
      </c>
      <c r="N154" s="309">
        <f t="shared" si="12"/>
        <v>0</v>
      </c>
      <c r="O154" s="307">
        <f t="shared" si="12"/>
        <v>0</v>
      </c>
      <c r="P154" s="183">
        <f>SUM(P146:P153)</f>
        <v>0</v>
      </c>
      <c r="Q154" s="209">
        <f>SUM(C154:O154)</f>
        <v>0</v>
      </c>
    </row>
    <row r="155" spans="1:17">
      <c r="A155" s="162" t="s">
        <v>158</v>
      </c>
      <c r="B155" s="401"/>
      <c r="C155" s="360"/>
      <c r="D155" s="360"/>
      <c r="E155" s="360"/>
      <c r="F155" s="360"/>
      <c r="G155" s="360"/>
      <c r="H155" s="360"/>
      <c r="I155" s="360"/>
      <c r="J155" s="360"/>
      <c r="K155" s="360"/>
      <c r="L155" s="360"/>
      <c r="M155" s="360"/>
      <c r="N155" s="360"/>
      <c r="O155" s="402"/>
      <c r="P155" s="35"/>
    </row>
    <row r="156" spans="1:17">
      <c r="A156" s="53"/>
      <c r="B156" s="63"/>
      <c r="C156" s="66"/>
      <c r="D156" s="65"/>
      <c r="E156" s="65"/>
      <c r="F156" s="65"/>
      <c r="G156" s="65"/>
      <c r="H156" s="65"/>
      <c r="I156" s="65"/>
      <c r="J156" s="65"/>
      <c r="K156" s="65"/>
      <c r="L156" s="65"/>
      <c r="M156" s="65"/>
      <c r="N156" s="65"/>
      <c r="O156" s="156"/>
      <c r="P156" s="33">
        <f t="shared" ref="P156:P177" si="13">SUM(C156:O156)</f>
        <v>0</v>
      </c>
    </row>
    <row r="157" spans="1:17">
      <c r="A157" s="53"/>
      <c r="B157" s="63"/>
      <c r="C157" s="66"/>
      <c r="D157" s="65"/>
      <c r="E157" s="65"/>
      <c r="F157" s="65"/>
      <c r="G157" s="65"/>
      <c r="H157" s="65"/>
      <c r="I157" s="65"/>
      <c r="J157" s="65"/>
      <c r="K157" s="65"/>
      <c r="L157" s="65"/>
      <c r="M157" s="65"/>
      <c r="N157" s="65"/>
      <c r="O157" s="156"/>
      <c r="P157" s="33">
        <f t="shared" si="13"/>
        <v>0</v>
      </c>
    </row>
    <row r="158" spans="1:17">
      <c r="A158" s="53"/>
      <c r="B158" s="63"/>
      <c r="C158" s="66"/>
      <c r="D158" s="65"/>
      <c r="E158" s="65"/>
      <c r="F158" s="65"/>
      <c r="G158" s="65"/>
      <c r="H158" s="65"/>
      <c r="I158" s="65"/>
      <c r="J158" s="65"/>
      <c r="K158" s="65"/>
      <c r="L158" s="65"/>
      <c r="M158" s="65"/>
      <c r="N158" s="65"/>
      <c r="O158" s="156"/>
      <c r="P158" s="33">
        <f t="shared" si="13"/>
        <v>0</v>
      </c>
    </row>
    <row r="159" spans="1:17">
      <c r="A159" s="53"/>
      <c r="B159" s="63"/>
      <c r="C159" s="66"/>
      <c r="D159" s="65"/>
      <c r="E159" s="65"/>
      <c r="F159" s="65"/>
      <c r="G159" s="65"/>
      <c r="H159" s="65"/>
      <c r="I159" s="65"/>
      <c r="J159" s="65"/>
      <c r="K159" s="65"/>
      <c r="L159" s="65"/>
      <c r="M159" s="65"/>
      <c r="N159" s="65"/>
      <c r="O159" s="156"/>
      <c r="P159" s="33">
        <f t="shared" si="13"/>
        <v>0</v>
      </c>
    </row>
    <row r="160" spans="1:17">
      <c r="A160" s="53" t="s">
        <v>43</v>
      </c>
      <c r="B160" s="63"/>
      <c r="C160" s="66"/>
      <c r="D160" s="65"/>
      <c r="E160" s="65"/>
      <c r="F160" s="65"/>
      <c r="G160" s="65"/>
      <c r="H160" s="65"/>
      <c r="I160" s="65"/>
      <c r="J160" s="65"/>
      <c r="K160" s="65"/>
      <c r="L160" s="65"/>
      <c r="M160" s="65"/>
      <c r="N160" s="65"/>
      <c r="O160" s="156"/>
      <c r="P160" s="33">
        <f t="shared" si="13"/>
        <v>0</v>
      </c>
    </row>
    <row r="161" spans="1:17" s="6" customFormat="1" ht="13.5" thickBot="1">
      <c r="A161" s="50" t="s">
        <v>3</v>
      </c>
      <c r="B161" s="73">
        <f>SUM(B156:B160)</f>
        <v>0</v>
      </c>
      <c r="C161" s="308">
        <f t="shared" ref="C161:O161" si="14">SUM(C156:C160)</f>
        <v>0</v>
      </c>
      <c r="D161" s="309">
        <f t="shared" si="14"/>
        <v>0</v>
      </c>
      <c r="E161" s="309">
        <f t="shared" si="14"/>
        <v>0</v>
      </c>
      <c r="F161" s="309">
        <f t="shared" si="14"/>
        <v>0</v>
      </c>
      <c r="G161" s="309">
        <f t="shared" si="14"/>
        <v>0</v>
      </c>
      <c r="H161" s="309">
        <f t="shared" si="14"/>
        <v>0</v>
      </c>
      <c r="I161" s="309">
        <f t="shared" si="14"/>
        <v>0</v>
      </c>
      <c r="J161" s="309">
        <f t="shared" si="14"/>
        <v>0</v>
      </c>
      <c r="K161" s="309">
        <f t="shared" si="14"/>
        <v>0</v>
      </c>
      <c r="L161" s="307">
        <f t="shared" si="14"/>
        <v>0</v>
      </c>
      <c r="M161" s="308">
        <f t="shared" si="14"/>
        <v>0</v>
      </c>
      <c r="N161" s="309">
        <f t="shared" si="14"/>
        <v>0</v>
      </c>
      <c r="O161" s="307">
        <f t="shared" si="14"/>
        <v>0</v>
      </c>
      <c r="P161" s="183">
        <f>SUM(P156:P160)</f>
        <v>0</v>
      </c>
      <c r="Q161" s="209">
        <f>SUM(C161:O161)</f>
        <v>0</v>
      </c>
    </row>
    <row r="162" spans="1:17" s="11" customFormat="1" ht="17.25" customHeight="1" thickBot="1">
      <c r="A162" s="163" t="s">
        <v>5</v>
      </c>
      <c r="B162" s="164">
        <f>B161+B154+B144+B132</f>
        <v>0</v>
      </c>
      <c r="C162" s="313">
        <f t="shared" ref="C162:O162" si="15">C161+C154+C144+C132</f>
        <v>0</v>
      </c>
      <c r="D162" s="314">
        <f t="shared" si="15"/>
        <v>0</v>
      </c>
      <c r="E162" s="314">
        <f t="shared" si="15"/>
        <v>0</v>
      </c>
      <c r="F162" s="314">
        <f t="shared" si="15"/>
        <v>0</v>
      </c>
      <c r="G162" s="314">
        <f t="shared" si="15"/>
        <v>0</v>
      </c>
      <c r="H162" s="314">
        <f t="shared" si="15"/>
        <v>0</v>
      </c>
      <c r="I162" s="314">
        <f t="shared" si="15"/>
        <v>0</v>
      </c>
      <c r="J162" s="314">
        <f t="shared" si="15"/>
        <v>0</v>
      </c>
      <c r="K162" s="314">
        <f t="shared" si="15"/>
        <v>0</v>
      </c>
      <c r="L162" s="314">
        <f t="shared" si="15"/>
        <v>0</v>
      </c>
      <c r="M162" s="314">
        <f t="shared" si="15"/>
        <v>0</v>
      </c>
      <c r="N162" s="314">
        <f t="shared" si="15"/>
        <v>0</v>
      </c>
      <c r="O162" s="315">
        <f t="shared" si="15"/>
        <v>0</v>
      </c>
      <c r="P162" s="189">
        <f>P161+P154+P144+P132</f>
        <v>0</v>
      </c>
      <c r="Q162" s="34">
        <f>SUM(C162:O162)</f>
        <v>0</v>
      </c>
    </row>
    <row r="163" spans="1:17" s="6" customFormat="1" ht="39.75" customHeight="1" thickBot="1">
      <c r="A163" s="165" t="s">
        <v>79</v>
      </c>
      <c r="B163" s="317">
        <f t="shared" ref="B163:O163" si="16">B162+B123+B59</f>
        <v>0</v>
      </c>
      <c r="C163" s="318">
        <f t="shared" si="16"/>
        <v>0</v>
      </c>
      <c r="D163" s="318">
        <f t="shared" si="16"/>
        <v>0</v>
      </c>
      <c r="E163" s="318">
        <f t="shared" si="16"/>
        <v>0</v>
      </c>
      <c r="F163" s="318">
        <f t="shared" si="16"/>
        <v>0</v>
      </c>
      <c r="G163" s="318">
        <f t="shared" si="16"/>
        <v>0</v>
      </c>
      <c r="H163" s="318">
        <f t="shared" si="16"/>
        <v>0</v>
      </c>
      <c r="I163" s="318">
        <f t="shared" si="16"/>
        <v>0</v>
      </c>
      <c r="J163" s="318">
        <f t="shared" si="16"/>
        <v>0</v>
      </c>
      <c r="K163" s="318">
        <f t="shared" si="16"/>
        <v>0</v>
      </c>
      <c r="L163" s="318">
        <f t="shared" si="16"/>
        <v>0</v>
      </c>
      <c r="M163" s="318">
        <f t="shared" si="16"/>
        <v>0</v>
      </c>
      <c r="N163" s="318">
        <f t="shared" si="16"/>
        <v>0</v>
      </c>
      <c r="O163" s="316">
        <f t="shared" si="16"/>
        <v>0</v>
      </c>
      <c r="P163" s="192">
        <f>SUM(C163:O163)</f>
        <v>0</v>
      </c>
    </row>
    <row r="164" spans="1:17" ht="13.5" thickBot="1">
      <c r="A164" s="171" t="s">
        <v>40</v>
      </c>
      <c r="B164" s="384"/>
      <c r="C164" s="385"/>
      <c r="D164" s="385"/>
      <c r="E164" s="385"/>
      <c r="F164" s="385"/>
      <c r="G164" s="385"/>
      <c r="H164" s="385"/>
      <c r="I164" s="385"/>
      <c r="J164" s="385"/>
      <c r="K164" s="385"/>
      <c r="L164" s="385"/>
      <c r="M164" s="385"/>
      <c r="N164" s="385"/>
      <c r="O164" s="386"/>
      <c r="P164" s="197"/>
    </row>
    <row r="165" spans="1:17">
      <c r="A165" s="172" t="s">
        <v>41</v>
      </c>
      <c r="B165" s="64"/>
      <c r="C165" s="195"/>
      <c r="D165" s="196"/>
      <c r="E165" s="196"/>
      <c r="F165" s="196"/>
      <c r="G165" s="196"/>
      <c r="H165" s="196"/>
      <c r="I165" s="196"/>
      <c r="J165" s="196"/>
      <c r="K165" s="196"/>
      <c r="L165" s="196"/>
      <c r="M165" s="196"/>
      <c r="N165" s="196"/>
      <c r="O165" s="187"/>
      <c r="P165" s="33">
        <f t="shared" si="13"/>
        <v>0</v>
      </c>
    </row>
    <row r="166" spans="1:17">
      <c r="A166" s="212" t="s">
        <v>121</v>
      </c>
      <c r="B166" s="63"/>
      <c r="C166" s="66"/>
      <c r="D166" s="65"/>
      <c r="E166" s="65"/>
      <c r="F166" s="65"/>
      <c r="G166" s="65"/>
      <c r="H166" s="65"/>
      <c r="I166" s="65"/>
      <c r="J166" s="65"/>
      <c r="K166" s="65"/>
      <c r="L166" s="65"/>
      <c r="M166" s="65"/>
      <c r="N166" s="65"/>
      <c r="O166" s="67"/>
      <c r="P166" s="33">
        <f t="shared" si="13"/>
        <v>0</v>
      </c>
    </row>
    <row r="167" spans="1:17">
      <c r="A167" s="49"/>
      <c r="B167" s="63"/>
      <c r="C167" s="66"/>
      <c r="D167" s="65"/>
      <c r="E167" s="65"/>
      <c r="F167" s="65"/>
      <c r="G167" s="65"/>
      <c r="H167" s="65"/>
      <c r="I167" s="65"/>
      <c r="J167" s="65"/>
      <c r="K167" s="65"/>
      <c r="L167" s="65"/>
      <c r="M167" s="65"/>
      <c r="N167" s="65"/>
      <c r="O167" s="67"/>
      <c r="P167" s="33">
        <f t="shared" si="13"/>
        <v>0</v>
      </c>
    </row>
    <row r="168" spans="1:17">
      <c r="A168" s="49"/>
      <c r="B168" s="63"/>
      <c r="C168" s="66"/>
      <c r="D168" s="65"/>
      <c r="E168" s="65"/>
      <c r="F168" s="65"/>
      <c r="G168" s="65"/>
      <c r="H168" s="65"/>
      <c r="I168" s="65"/>
      <c r="J168" s="65"/>
      <c r="K168" s="65"/>
      <c r="L168" s="65"/>
      <c r="M168" s="65"/>
      <c r="N168" s="65"/>
      <c r="O168" s="67"/>
      <c r="P168" s="33">
        <f t="shared" si="13"/>
        <v>0</v>
      </c>
    </row>
    <row r="169" spans="1:17">
      <c r="A169" s="49"/>
      <c r="B169" s="63"/>
      <c r="C169" s="66"/>
      <c r="D169" s="65"/>
      <c r="E169" s="65"/>
      <c r="F169" s="65"/>
      <c r="G169" s="65"/>
      <c r="H169" s="65"/>
      <c r="I169" s="65"/>
      <c r="J169" s="65"/>
      <c r="K169" s="65"/>
      <c r="L169" s="65"/>
      <c r="M169" s="65"/>
      <c r="N169" s="65"/>
      <c r="O169" s="67"/>
      <c r="P169" s="33">
        <f t="shared" si="13"/>
        <v>0</v>
      </c>
    </row>
    <row r="170" spans="1:17">
      <c r="A170" s="48"/>
      <c r="B170" s="63"/>
      <c r="C170" s="66"/>
      <c r="D170" s="65"/>
      <c r="E170" s="65"/>
      <c r="F170" s="65"/>
      <c r="G170" s="65"/>
      <c r="H170" s="65"/>
      <c r="I170" s="65"/>
      <c r="J170" s="65"/>
      <c r="K170" s="65"/>
      <c r="L170" s="65"/>
      <c r="M170" s="65"/>
      <c r="N170" s="65"/>
      <c r="O170" s="67"/>
      <c r="P170" s="33">
        <f t="shared" si="13"/>
        <v>0</v>
      </c>
    </row>
    <row r="171" spans="1:17" ht="13.5" thickBot="1">
      <c r="A171" s="50" t="s">
        <v>3</v>
      </c>
      <c r="B171" s="73">
        <f>SUM(B165:B170)</f>
        <v>0</v>
      </c>
      <c r="C171" s="73">
        <f t="shared" ref="C171:O171" si="17">SUM(C165:C170)</f>
        <v>0</v>
      </c>
      <c r="D171" s="73">
        <f t="shared" si="17"/>
        <v>0</v>
      </c>
      <c r="E171" s="73">
        <f t="shared" si="17"/>
        <v>0</v>
      </c>
      <c r="F171" s="73">
        <f t="shared" si="17"/>
        <v>0</v>
      </c>
      <c r="G171" s="73">
        <f t="shared" si="17"/>
        <v>0</v>
      </c>
      <c r="H171" s="73">
        <f t="shared" si="17"/>
        <v>0</v>
      </c>
      <c r="I171" s="73">
        <f t="shared" si="17"/>
        <v>0</v>
      </c>
      <c r="J171" s="73">
        <f t="shared" si="17"/>
        <v>0</v>
      </c>
      <c r="K171" s="73">
        <f t="shared" si="17"/>
        <v>0</v>
      </c>
      <c r="L171" s="73">
        <f t="shared" si="17"/>
        <v>0</v>
      </c>
      <c r="M171" s="73">
        <f t="shared" si="17"/>
        <v>0</v>
      </c>
      <c r="N171" s="73">
        <f t="shared" si="17"/>
        <v>0</v>
      </c>
      <c r="O171" s="73">
        <f t="shared" si="17"/>
        <v>0</v>
      </c>
      <c r="P171" s="74">
        <f>SUM(P165:P170)</f>
        <v>0</v>
      </c>
      <c r="Q171" s="209">
        <f>SUM(C171:O171)</f>
        <v>0</v>
      </c>
    </row>
    <row r="172" spans="1:17">
      <c r="A172" s="173" t="s">
        <v>42</v>
      </c>
      <c r="B172" s="62"/>
      <c r="C172" s="66"/>
      <c r="D172" s="65"/>
      <c r="E172" s="65"/>
      <c r="F172" s="65"/>
      <c r="G172" s="65"/>
      <c r="H172" s="65"/>
      <c r="I172" s="65"/>
      <c r="J172" s="65"/>
      <c r="K172" s="65"/>
      <c r="L172" s="65"/>
      <c r="M172" s="65"/>
      <c r="N172" s="65"/>
      <c r="O172" s="67"/>
      <c r="P172" s="35"/>
    </row>
    <row r="173" spans="1:17">
      <c r="A173" s="54" t="s">
        <v>44</v>
      </c>
      <c r="B173" s="63"/>
      <c r="C173" s="66"/>
      <c r="D173" s="65"/>
      <c r="E173" s="65"/>
      <c r="F173" s="65"/>
      <c r="G173" s="65"/>
      <c r="H173" s="65"/>
      <c r="I173" s="65"/>
      <c r="J173" s="65"/>
      <c r="K173" s="65"/>
      <c r="L173" s="65"/>
      <c r="M173" s="65"/>
      <c r="N173" s="65"/>
      <c r="O173" s="67"/>
      <c r="P173" s="33">
        <f t="shared" si="13"/>
        <v>0</v>
      </c>
    </row>
    <row r="174" spans="1:17" ht="25.5">
      <c r="A174" s="53" t="s">
        <v>45</v>
      </c>
      <c r="B174" s="63"/>
      <c r="C174" s="66"/>
      <c r="D174" s="65"/>
      <c r="E174" s="65"/>
      <c r="F174" s="65"/>
      <c r="G174" s="65"/>
      <c r="H174" s="65"/>
      <c r="I174" s="65"/>
      <c r="J174" s="65"/>
      <c r="K174" s="65"/>
      <c r="L174" s="65"/>
      <c r="M174" s="65"/>
      <c r="N174" s="65"/>
      <c r="O174" s="67"/>
      <c r="P174" s="33">
        <f t="shared" si="13"/>
        <v>0</v>
      </c>
    </row>
    <row r="175" spans="1:17">
      <c r="A175" s="54"/>
      <c r="B175" s="63"/>
      <c r="C175" s="66"/>
      <c r="D175" s="65"/>
      <c r="E175" s="65"/>
      <c r="F175" s="65"/>
      <c r="G175" s="65"/>
      <c r="H175" s="65"/>
      <c r="I175" s="65"/>
      <c r="J175" s="65"/>
      <c r="K175" s="65"/>
      <c r="L175" s="65"/>
      <c r="M175" s="65"/>
      <c r="N175" s="65"/>
      <c r="O175" s="67"/>
      <c r="P175" s="33">
        <f t="shared" si="13"/>
        <v>0</v>
      </c>
    </row>
    <row r="176" spans="1:17">
      <c r="A176" s="54"/>
      <c r="B176" s="63"/>
      <c r="C176" s="66"/>
      <c r="D176" s="65"/>
      <c r="E176" s="65"/>
      <c r="F176" s="65"/>
      <c r="G176" s="65"/>
      <c r="H176" s="65"/>
      <c r="I176" s="65"/>
      <c r="J176" s="65"/>
      <c r="K176" s="65"/>
      <c r="L176" s="65"/>
      <c r="M176" s="65"/>
      <c r="N176" s="65"/>
      <c r="O176" s="67"/>
      <c r="P176" s="33">
        <f t="shared" si="13"/>
        <v>0</v>
      </c>
    </row>
    <row r="177" spans="1:17">
      <c r="A177" s="1"/>
      <c r="B177" s="63"/>
      <c r="C177" s="66"/>
      <c r="D177" s="65"/>
      <c r="E177" s="65"/>
      <c r="F177" s="65"/>
      <c r="G177" s="65"/>
      <c r="H177" s="65"/>
      <c r="I177" s="65"/>
      <c r="J177" s="65"/>
      <c r="K177" s="65"/>
      <c r="L177" s="65"/>
      <c r="M177" s="65"/>
      <c r="N177" s="65"/>
      <c r="O177" s="67"/>
      <c r="P177" s="33">
        <f t="shared" si="13"/>
        <v>0</v>
      </c>
    </row>
    <row r="178" spans="1:17" ht="13.5" thickBot="1">
      <c r="A178" s="61" t="s">
        <v>3</v>
      </c>
      <c r="B178" s="76">
        <f>SUM(B172:B177)</f>
        <v>0</v>
      </c>
      <c r="C178" s="326">
        <f t="shared" ref="C178:O178" si="18">SUM(C172:C177)</f>
        <v>0</v>
      </c>
      <c r="D178" s="329">
        <f t="shared" si="18"/>
        <v>0</v>
      </c>
      <c r="E178" s="329">
        <f t="shared" si="18"/>
        <v>0</v>
      </c>
      <c r="F178" s="329">
        <f t="shared" si="18"/>
        <v>0</v>
      </c>
      <c r="G178" s="329">
        <f t="shared" si="18"/>
        <v>0</v>
      </c>
      <c r="H178" s="329">
        <f t="shared" si="18"/>
        <v>0</v>
      </c>
      <c r="I178" s="329">
        <f t="shared" si="18"/>
        <v>0</v>
      </c>
      <c r="J178" s="329">
        <f t="shared" si="18"/>
        <v>0</v>
      </c>
      <c r="K178" s="329">
        <f t="shared" si="18"/>
        <v>0</v>
      </c>
      <c r="L178" s="329">
        <f t="shared" si="18"/>
        <v>0</v>
      </c>
      <c r="M178" s="329">
        <f>SUM(M172:M177)</f>
        <v>0</v>
      </c>
      <c r="N178" s="329">
        <f t="shared" si="18"/>
        <v>0</v>
      </c>
      <c r="O178" s="323">
        <f t="shared" si="18"/>
        <v>0</v>
      </c>
      <c r="P178" s="74">
        <f>SUM(P173:P177)</f>
        <v>0</v>
      </c>
      <c r="Q178" s="209">
        <f>SUM(C178:O178)</f>
        <v>0</v>
      </c>
    </row>
    <row r="179" spans="1:17" ht="13.5" thickBot="1">
      <c r="A179" s="174" t="s">
        <v>6</v>
      </c>
      <c r="B179" s="175">
        <f>SUM(B178,B171)</f>
        <v>0</v>
      </c>
      <c r="C179" s="327">
        <f t="shared" ref="C179:O179" si="19">SUM(C178,C171)</f>
        <v>0</v>
      </c>
      <c r="D179" s="330">
        <f t="shared" si="19"/>
        <v>0</v>
      </c>
      <c r="E179" s="330">
        <f t="shared" si="19"/>
        <v>0</v>
      </c>
      <c r="F179" s="330">
        <f t="shared" si="19"/>
        <v>0</v>
      </c>
      <c r="G179" s="330">
        <f t="shared" si="19"/>
        <v>0</v>
      </c>
      <c r="H179" s="330">
        <f t="shared" si="19"/>
        <v>0</v>
      </c>
      <c r="I179" s="330">
        <f t="shared" si="19"/>
        <v>0</v>
      </c>
      <c r="J179" s="330">
        <f t="shared" si="19"/>
        <v>0</v>
      </c>
      <c r="K179" s="330">
        <f t="shared" si="19"/>
        <v>0</v>
      </c>
      <c r="L179" s="330">
        <f t="shared" si="19"/>
        <v>0</v>
      </c>
      <c r="M179" s="330">
        <f t="shared" si="19"/>
        <v>0</v>
      </c>
      <c r="N179" s="330">
        <f t="shared" si="19"/>
        <v>0</v>
      </c>
      <c r="O179" s="324">
        <f t="shared" si="19"/>
        <v>0</v>
      </c>
      <c r="P179" s="189">
        <f>SUM(C179:O179)</f>
        <v>0</v>
      </c>
    </row>
    <row r="180" spans="1:17" ht="13.5" thickBot="1">
      <c r="A180" s="176" t="s">
        <v>78</v>
      </c>
      <c r="B180" s="177">
        <f>SUM(B163-B179)</f>
        <v>0</v>
      </c>
      <c r="C180" s="328">
        <f t="shared" ref="C180:O180" si="20">SUM(C163-C179)</f>
        <v>0</v>
      </c>
      <c r="D180" s="331">
        <f t="shared" si="20"/>
        <v>0</v>
      </c>
      <c r="E180" s="331">
        <f t="shared" si="20"/>
        <v>0</v>
      </c>
      <c r="F180" s="331">
        <f t="shared" si="20"/>
        <v>0</v>
      </c>
      <c r="G180" s="331">
        <f t="shared" si="20"/>
        <v>0</v>
      </c>
      <c r="H180" s="331">
        <f t="shared" si="20"/>
        <v>0</v>
      </c>
      <c r="I180" s="331">
        <f t="shared" si="20"/>
        <v>0</v>
      </c>
      <c r="J180" s="331">
        <f t="shared" si="20"/>
        <v>0</v>
      </c>
      <c r="K180" s="331">
        <f t="shared" si="20"/>
        <v>0</v>
      </c>
      <c r="L180" s="331">
        <f t="shared" si="20"/>
        <v>0</v>
      </c>
      <c r="M180" s="331">
        <f t="shared" si="20"/>
        <v>0</v>
      </c>
      <c r="N180" s="331">
        <f t="shared" si="20"/>
        <v>0</v>
      </c>
      <c r="O180" s="325">
        <f t="shared" si="20"/>
        <v>0</v>
      </c>
      <c r="P180" s="198">
        <f>SUM(C180:O180)</f>
        <v>0</v>
      </c>
    </row>
    <row r="181" spans="1:17" ht="96" customHeight="1">
      <c r="A181" s="193" t="s">
        <v>146</v>
      </c>
      <c r="B181" s="3">
        <v>100</v>
      </c>
      <c r="C181" s="220"/>
      <c r="P181" s="35">
        <v>100</v>
      </c>
    </row>
    <row r="182" spans="1:17">
      <c r="A182" s="89"/>
      <c r="B182" s="3"/>
      <c r="P182" s="35"/>
      <c r="Q182" s="4"/>
    </row>
    <row r="183" spans="1:17">
      <c r="B183" s="3"/>
      <c r="P183" s="35"/>
    </row>
    <row r="184" spans="1:17">
      <c r="B184" s="3"/>
      <c r="P184" s="35"/>
    </row>
    <row r="185" spans="1:17" ht="38.25" customHeight="1">
      <c r="A185" s="121" t="s">
        <v>119</v>
      </c>
      <c r="B185" s="387" t="s">
        <v>91</v>
      </c>
      <c r="C185" s="387"/>
      <c r="D185" s="387"/>
      <c r="P185" s="35"/>
    </row>
    <row r="186" spans="1:17">
      <c r="A186" s="122" t="s">
        <v>87</v>
      </c>
      <c r="B186" s="373"/>
      <c r="C186" s="373"/>
      <c r="D186" s="373"/>
      <c r="P186" s="35"/>
    </row>
    <row r="187" spans="1:17">
      <c r="A187" s="122" t="s">
        <v>88</v>
      </c>
      <c r="B187" s="373"/>
      <c r="C187" s="373"/>
      <c r="D187" s="373"/>
      <c r="P187" s="35"/>
    </row>
    <row r="188" spans="1:17">
      <c r="A188" s="122" t="s">
        <v>89</v>
      </c>
      <c r="B188" s="373"/>
      <c r="C188" s="373"/>
      <c r="D188" s="373"/>
      <c r="P188" s="35"/>
    </row>
    <row r="189" spans="1:17">
      <c r="B189" s="3"/>
      <c r="P189" s="35"/>
    </row>
    <row r="190" spans="1:17">
      <c r="B190" s="4"/>
      <c r="P190" s="35"/>
    </row>
    <row r="191" spans="1:17">
      <c r="B191" s="4"/>
      <c r="P191" s="35"/>
    </row>
    <row r="192" spans="1:17">
      <c r="B192" s="4"/>
      <c r="P192" s="35"/>
    </row>
    <row r="193" spans="2:16">
      <c r="B193" s="4"/>
      <c r="P193" s="35"/>
    </row>
    <row r="194" spans="2:16">
      <c r="B194" s="4"/>
      <c r="P194" s="35"/>
    </row>
    <row r="195" spans="2:16">
      <c r="B195" s="4"/>
      <c r="P195" s="35"/>
    </row>
    <row r="196" spans="2:16">
      <c r="B196" s="4"/>
      <c r="P196" s="35"/>
    </row>
    <row r="197" spans="2:16">
      <c r="B197" s="4"/>
      <c r="P197" s="35"/>
    </row>
    <row r="198" spans="2:16">
      <c r="B198" s="4"/>
      <c r="P198" s="35"/>
    </row>
    <row r="199" spans="2:16">
      <c r="B199" s="4"/>
      <c r="P199" s="35"/>
    </row>
    <row r="200" spans="2:16">
      <c r="B200" s="4"/>
      <c r="P200" s="35"/>
    </row>
    <row r="201" spans="2:16">
      <c r="B201" s="4"/>
      <c r="P201" s="35"/>
    </row>
    <row r="202" spans="2:16">
      <c r="B202" s="4"/>
      <c r="P202" s="35"/>
    </row>
    <row r="203" spans="2:16">
      <c r="B203" s="4"/>
      <c r="P203" s="35"/>
    </row>
    <row r="204" spans="2:16">
      <c r="B204" s="4"/>
      <c r="P204" s="35"/>
    </row>
    <row r="205" spans="2:16">
      <c r="B205" s="4"/>
      <c r="P205" s="35"/>
    </row>
    <row r="206" spans="2:16">
      <c r="B206" s="4"/>
      <c r="P206" s="35"/>
    </row>
    <row r="207" spans="2:16">
      <c r="B207" s="4"/>
      <c r="P207" s="35"/>
    </row>
    <row r="208" spans="2:16">
      <c r="B208" s="4"/>
      <c r="P208" s="35"/>
    </row>
    <row r="209" spans="2:16">
      <c r="B209" s="4"/>
      <c r="P209" s="35"/>
    </row>
    <row r="210" spans="2:16">
      <c r="B210" s="4"/>
      <c r="P210" s="35"/>
    </row>
    <row r="211" spans="2:16">
      <c r="B211" s="4"/>
      <c r="P211" s="35"/>
    </row>
    <row r="212" spans="2:16">
      <c r="B212" s="4"/>
      <c r="P212" s="35"/>
    </row>
    <row r="213" spans="2:16">
      <c r="B213" s="4"/>
      <c r="P213" s="35"/>
    </row>
    <row r="214" spans="2:16">
      <c r="B214" s="4"/>
      <c r="P214" s="35"/>
    </row>
    <row r="215" spans="2:16">
      <c r="B215" s="4"/>
      <c r="P215" s="35"/>
    </row>
    <row r="216" spans="2:16">
      <c r="B216" s="4"/>
      <c r="P216" s="35"/>
    </row>
    <row r="217" spans="2:16">
      <c r="B217" s="4"/>
      <c r="P217" s="35"/>
    </row>
    <row r="218" spans="2:16">
      <c r="B218" s="4"/>
      <c r="P218" s="35"/>
    </row>
    <row r="219" spans="2:16">
      <c r="B219" s="4"/>
      <c r="P219" s="35"/>
    </row>
    <row r="220" spans="2:16">
      <c r="B220" s="4"/>
      <c r="P220" s="35"/>
    </row>
    <row r="221" spans="2:16">
      <c r="B221" s="4"/>
      <c r="P221" s="35"/>
    </row>
    <row r="222" spans="2:16">
      <c r="B222" s="4"/>
      <c r="P222" s="35"/>
    </row>
    <row r="223" spans="2:16">
      <c r="B223" s="4"/>
      <c r="P223" s="35"/>
    </row>
    <row r="224" spans="2:16">
      <c r="B224" s="4"/>
      <c r="P224" s="35"/>
    </row>
    <row r="225" spans="2:16">
      <c r="B225" s="4"/>
      <c r="P225" s="35"/>
    </row>
    <row r="226" spans="2:16">
      <c r="B226" s="4"/>
      <c r="P226" s="35"/>
    </row>
    <row r="227" spans="2:16">
      <c r="B227" s="4"/>
      <c r="P227" s="35"/>
    </row>
    <row r="228" spans="2:16">
      <c r="B228" s="4"/>
      <c r="P228" s="35"/>
    </row>
    <row r="229" spans="2:16">
      <c r="B229" s="4"/>
      <c r="P229" s="35"/>
    </row>
    <row r="230" spans="2:16">
      <c r="B230" s="4"/>
      <c r="P230" s="35"/>
    </row>
    <row r="231" spans="2:16">
      <c r="B231" s="4"/>
      <c r="P231" s="35"/>
    </row>
    <row r="232" spans="2:16">
      <c r="B232" s="4"/>
      <c r="P232" s="35"/>
    </row>
    <row r="233" spans="2:16">
      <c r="B233" s="4"/>
      <c r="P233" s="35"/>
    </row>
    <row r="234" spans="2:16">
      <c r="B234" s="4"/>
      <c r="P234" s="35"/>
    </row>
    <row r="235" spans="2:16">
      <c r="B235" s="4"/>
      <c r="P235" s="35"/>
    </row>
    <row r="236" spans="2:16">
      <c r="B236" s="4"/>
      <c r="P236" s="35"/>
    </row>
    <row r="237" spans="2:16">
      <c r="B237" s="4"/>
      <c r="P237" s="35"/>
    </row>
    <row r="238" spans="2:16">
      <c r="B238" s="4"/>
      <c r="P238" s="35"/>
    </row>
    <row r="239" spans="2:16">
      <c r="B239" s="4"/>
      <c r="P239" s="35"/>
    </row>
    <row r="240" spans="2:16">
      <c r="B240" s="4"/>
      <c r="P240" s="35"/>
    </row>
    <row r="241" spans="2:16">
      <c r="B241" s="4"/>
      <c r="P241" s="35"/>
    </row>
    <row r="242" spans="2:16">
      <c r="B242" s="4"/>
      <c r="P242" s="35"/>
    </row>
    <row r="243" spans="2:16">
      <c r="B243" s="4"/>
      <c r="P243" s="35"/>
    </row>
    <row r="244" spans="2:16">
      <c r="B244" s="4"/>
      <c r="P244" s="35"/>
    </row>
    <row r="245" spans="2:16">
      <c r="B245" s="4"/>
      <c r="P245" s="35"/>
    </row>
    <row r="246" spans="2:16">
      <c r="B246" s="4"/>
      <c r="P246" s="35"/>
    </row>
    <row r="247" spans="2:16">
      <c r="B247" s="4"/>
      <c r="P247" s="35"/>
    </row>
    <row r="248" spans="2:16">
      <c r="B248" s="4"/>
      <c r="P248" s="35"/>
    </row>
    <row r="249" spans="2:16">
      <c r="B249" s="4"/>
      <c r="P249" s="35"/>
    </row>
    <row r="250" spans="2:16">
      <c r="B250" s="4"/>
      <c r="P250" s="35"/>
    </row>
    <row r="251" spans="2:16">
      <c r="B251" s="4"/>
      <c r="P251" s="35"/>
    </row>
    <row r="252" spans="2:16">
      <c r="B252" s="4"/>
      <c r="P252" s="35"/>
    </row>
    <row r="253" spans="2:16">
      <c r="B253" s="4"/>
      <c r="P253" s="35"/>
    </row>
    <row r="254" spans="2:16">
      <c r="B254" s="4"/>
      <c r="P254" s="35"/>
    </row>
    <row r="255" spans="2:16">
      <c r="B255" s="4"/>
      <c r="P255" s="35"/>
    </row>
    <row r="256" spans="2:16">
      <c r="B256" s="4"/>
      <c r="P256" s="35"/>
    </row>
    <row r="257" spans="2:16">
      <c r="B257" s="4"/>
      <c r="P257" s="35"/>
    </row>
    <row r="258" spans="2:16">
      <c r="B258" s="4"/>
      <c r="P258" s="35"/>
    </row>
    <row r="259" spans="2:16">
      <c r="B259" s="4"/>
      <c r="P259" s="35"/>
    </row>
    <row r="260" spans="2:16">
      <c r="B260" s="4"/>
      <c r="P260" s="35"/>
    </row>
    <row r="261" spans="2:16">
      <c r="B261" s="4"/>
      <c r="P261" s="35"/>
    </row>
    <row r="262" spans="2:16">
      <c r="B262" s="4"/>
      <c r="P262" s="35"/>
    </row>
    <row r="263" spans="2:16">
      <c r="B263" s="4"/>
      <c r="P263" s="35"/>
    </row>
    <row r="264" spans="2:16">
      <c r="B264" s="4"/>
      <c r="P264" s="35"/>
    </row>
    <row r="265" spans="2:16">
      <c r="B265" s="4"/>
      <c r="P265" s="35"/>
    </row>
    <row r="266" spans="2:16">
      <c r="B266" s="4"/>
      <c r="P266" s="35"/>
    </row>
    <row r="267" spans="2:16">
      <c r="B267" s="4"/>
      <c r="P267" s="35"/>
    </row>
    <row r="268" spans="2:16">
      <c r="B268" s="4"/>
      <c r="P268" s="35"/>
    </row>
    <row r="269" spans="2:16">
      <c r="B269" s="4"/>
      <c r="P269" s="35"/>
    </row>
    <row r="270" spans="2:16">
      <c r="B270" s="4"/>
      <c r="P270" s="35"/>
    </row>
    <row r="271" spans="2:16">
      <c r="B271" s="4"/>
      <c r="P271" s="35"/>
    </row>
    <row r="272" spans="2:16">
      <c r="B272" s="4"/>
      <c r="P272" s="35"/>
    </row>
    <row r="273" spans="2:16">
      <c r="B273" s="4"/>
      <c r="P273" s="35"/>
    </row>
    <row r="274" spans="2:16">
      <c r="B274" s="4"/>
      <c r="P274" s="35"/>
    </row>
    <row r="275" spans="2:16">
      <c r="B275" s="4"/>
      <c r="P275" s="35"/>
    </row>
    <row r="276" spans="2:16">
      <c r="B276" s="4"/>
      <c r="P276" s="35"/>
    </row>
    <row r="277" spans="2:16">
      <c r="B277" s="4"/>
      <c r="P277" s="35"/>
    </row>
    <row r="278" spans="2:16">
      <c r="B278" s="4"/>
      <c r="P278" s="35"/>
    </row>
    <row r="279" spans="2:16">
      <c r="B279" s="4"/>
      <c r="P279" s="35"/>
    </row>
    <row r="280" spans="2:16">
      <c r="B280" s="4"/>
      <c r="P280" s="35"/>
    </row>
    <row r="281" spans="2:16">
      <c r="B281" s="4"/>
      <c r="P281" s="35"/>
    </row>
    <row r="282" spans="2:16">
      <c r="B282" s="4"/>
      <c r="P282" s="35"/>
    </row>
    <row r="283" spans="2:16">
      <c r="B283" s="4"/>
      <c r="P283" s="35"/>
    </row>
    <row r="284" spans="2:16">
      <c r="B284" s="4"/>
      <c r="P284" s="35"/>
    </row>
    <row r="285" spans="2:16">
      <c r="B285" s="4"/>
      <c r="P285" s="35"/>
    </row>
    <row r="286" spans="2:16">
      <c r="B286" s="4"/>
      <c r="P286" s="35"/>
    </row>
    <row r="287" spans="2:16">
      <c r="B287" s="4"/>
      <c r="P287" s="35"/>
    </row>
    <row r="288" spans="2:16">
      <c r="B288" s="4"/>
      <c r="P288" s="35"/>
    </row>
    <row r="289" spans="2:16">
      <c r="B289" s="4"/>
      <c r="P289" s="35"/>
    </row>
    <row r="290" spans="2:16">
      <c r="B290" s="4"/>
      <c r="P290" s="35"/>
    </row>
    <row r="291" spans="2:16">
      <c r="B291" s="4"/>
      <c r="P291" s="35"/>
    </row>
    <row r="292" spans="2:16">
      <c r="B292" s="4"/>
      <c r="P292" s="35"/>
    </row>
    <row r="293" spans="2:16">
      <c r="B293" s="4"/>
      <c r="P293" s="35"/>
    </row>
    <row r="294" spans="2:16">
      <c r="B294" s="4"/>
      <c r="P294" s="35"/>
    </row>
    <row r="295" spans="2:16">
      <c r="B295" s="4"/>
      <c r="P295" s="35"/>
    </row>
    <row r="296" spans="2:16">
      <c r="B296" s="4"/>
      <c r="P296" s="35"/>
    </row>
    <row r="297" spans="2:16">
      <c r="B297" s="4"/>
      <c r="P297" s="35"/>
    </row>
    <row r="298" spans="2:16">
      <c r="B298" s="4"/>
      <c r="P298" s="35"/>
    </row>
    <row r="299" spans="2:16">
      <c r="B299" s="4"/>
      <c r="P299" s="35"/>
    </row>
    <row r="300" spans="2:16">
      <c r="B300" s="4"/>
      <c r="P300" s="35"/>
    </row>
    <row r="301" spans="2:16">
      <c r="B301" s="4"/>
      <c r="P301" s="35"/>
    </row>
    <row r="302" spans="2:16">
      <c r="B302" s="4"/>
      <c r="P302" s="35"/>
    </row>
    <row r="303" spans="2:16">
      <c r="B303" s="4"/>
      <c r="P303" s="35"/>
    </row>
    <row r="304" spans="2:16">
      <c r="B304" s="4"/>
      <c r="P304" s="35"/>
    </row>
    <row r="305" spans="2:16">
      <c r="B305" s="4"/>
      <c r="P305" s="35"/>
    </row>
    <row r="306" spans="2:16">
      <c r="B306" s="4"/>
      <c r="P306" s="35"/>
    </row>
    <row r="307" spans="2:16">
      <c r="B307" s="4"/>
      <c r="P307" s="35"/>
    </row>
    <row r="308" spans="2:16">
      <c r="B308" s="4"/>
      <c r="P308" s="35"/>
    </row>
    <row r="309" spans="2:16">
      <c r="B309" s="4"/>
      <c r="P309" s="35"/>
    </row>
    <row r="310" spans="2:16">
      <c r="B310" s="4"/>
      <c r="P310" s="35"/>
    </row>
    <row r="311" spans="2:16">
      <c r="B311" s="4"/>
      <c r="P311" s="35"/>
    </row>
    <row r="312" spans="2:16">
      <c r="B312" s="4"/>
      <c r="P312" s="35"/>
    </row>
    <row r="313" spans="2:16">
      <c r="B313" s="4"/>
      <c r="P313" s="35"/>
    </row>
    <row r="314" spans="2:16">
      <c r="B314" s="4"/>
      <c r="P314" s="35"/>
    </row>
    <row r="315" spans="2:16">
      <c r="B315" s="4"/>
      <c r="P315" s="35"/>
    </row>
    <row r="316" spans="2:16">
      <c r="B316" s="4"/>
      <c r="P316" s="35"/>
    </row>
    <row r="317" spans="2:16">
      <c r="B317" s="4"/>
      <c r="P317" s="35"/>
    </row>
    <row r="318" spans="2:16">
      <c r="B318" s="4"/>
      <c r="P318" s="35"/>
    </row>
    <row r="319" spans="2:16">
      <c r="B319" s="4"/>
      <c r="P319" s="35"/>
    </row>
    <row r="320" spans="2:16">
      <c r="B320" s="4"/>
      <c r="P320" s="35"/>
    </row>
    <row r="321" spans="2:16">
      <c r="B321" s="4"/>
      <c r="P321" s="35"/>
    </row>
    <row r="322" spans="2:16">
      <c r="B322" s="4"/>
      <c r="P322" s="35"/>
    </row>
    <row r="323" spans="2:16">
      <c r="B323" s="4"/>
      <c r="P323" s="35"/>
    </row>
    <row r="324" spans="2:16">
      <c r="B324" s="4"/>
      <c r="P324" s="35"/>
    </row>
    <row r="325" spans="2:16">
      <c r="B325" s="4"/>
      <c r="P325" s="35"/>
    </row>
    <row r="326" spans="2:16">
      <c r="B326" s="4"/>
      <c r="P326" s="35"/>
    </row>
    <row r="327" spans="2:16">
      <c r="B327" s="4"/>
      <c r="P327" s="35"/>
    </row>
    <row r="328" spans="2:16">
      <c r="B328" s="4"/>
      <c r="P328" s="35"/>
    </row>
    <row r="329" spans="2:16">
      <c r="B329" s="4"/>
      <c r="P329" s="35"/>
    </row>
    <row r="330" spans="2:16">
      <c r="B330" s="4"/>
      <c r="P330" s="35"/>
    </row>
    <row r="331" spans="2:16">
      <c r="B331" s="4"/>
      <c r="P331" s="35"/>
    </row>
    <row r="332" spans="2:16">
      <c r="B332" s="4"/>
      <c r="P332" s="35"/>
    </row>
    <row r="333" spans="2:16">
      <c r="B333" s="4"/>
      <c r="P333" s="35"/>
    </row>
    <row r="334" spans="2:16">
      <c r="B334" s="4"/>
      <c r="P334" s="35"/>
    </row>
    <row r="335" spans="2:16">
      <c r="B335" s="4"/>
      <c r="P335" s="35"/>
    </row>
    <row r="336" spans="2:16">
      <c r="B336" s="4"/>
      <c r="P336" s="35"/>
    </row>
    <row r="337" spans="2:16">
      <c r="B337" s="4"/>
      <c r="P337" s="35"/>
    </row>
    <row r="338" spans="2:16">
      <c r="B338" s="4"/>
      <c r="P338" s="35"/>
    </row>
    <row r="339" spans="2:16">
      <c r="B339" s="4"/>
      <c r="P339" s="35"/>
    </row>
    <row r="340" spans="2:16">
      <c r="B340" s="4"/>
      <c r="P340" s="35"/>
    </row>
    <row r="341" spans="2:16">
      <c r="B341" s="4"/>
      <c r="P341" s="35"/>
    </row>
    <row r="342" spans="2:16">
      <c r="B342" s="4"/>
      <c r="P342" s="35"/>
    </row>
    <row r="343" spans="2:16">
      <c r="B343" s="4"/>
      <c r="P343" s="35"/>
    </row>
    <row r="344" spans="2:16">
      <c r="B344" s="4"/>
      <c r="P344" s="35"/>
    </row>
    <row r="345" spans="2:16">
      <c r="B345" s="4"/>
      <c r="P345" s="35"/>
    </row>
    <row r="346" spans="2:16">
      <c r="B346" s="4"/>
      <c r="P346" s="35"/>
    </row>
    <row r="347" spans="2:16">
      <c r="B347" s="4"/>
      <c r="P347" s="35"/>
    </row>
    <row r="348" spans="2:16">
      <c r="B348" s="4"/>
      <c r="P348" s="35"/>
    </row>
    <row r="349" spans="2:16">
      <c r="B349" s="4"/>
      <c r="P349" s="35"/>
    </row>
    <row r="350" spans="2:16">
      <c r="B350" s="4"/>
      <c r="P350" s="35"/>
    </row>
    <row r="351" spans="2:16">
      <c r="B351" s="4"/>
      <c r="P351" s="35"/>
    </row>
    <row r="352" spans="2:16">
      <c r="B352" s="4"/>
      <c r="P352" s="35"/>
    </row>
    <row r="353" spans="2:16">
      <c r="B353" s="4"/>
      <c r="P353" s="35"/>
    </row>
    <row r="354" spans="2:16">
      <c r="B354" s="4"/>
      <c r="P354" s="35"/>
    </row>
    <row r="355" spans="2:16">
      <c r="B355" s="4"/>
      <c r="P355" s="35"/>
    </row>
    <row r="356" spans="2:16">
      <c r="B356" s="4"/>
      <c r="P356" s="35"/>
    </row>
    <row r="357" spans="2:16">
      <c r="B357" s="4"/>
      <c r="P357" s="35"/>
    </row>
    <row r="358" spans="2:16">
      <c r="B358" s="4"/>
      <c r="P358" s="35"/>
    </row>
    <row r="359" spans="2:16">
      <c r="B359" s="4"/>
      <c r="P359" s="35"/>
    </row>
    <row r="360" spans="2:16">
      <c r="B360" s="4"/>
      <c r="P360" s="35"/>
    </row>
    <row r="361" spans="2:16">
      <c r="B361" s="4"/>
      <c r="P361" s="35"/>
    </row>
    <row r="362" spans="2:16">
      <c r="B362" s="4"/>
      <c r="P362" s="35"/>
    </row>
    <row r="363" spans="2:16">
      <c r="B363" s="4"/>
      <c r="P363" s="35"/>
    </row>
    <row r="364" spans="2:16">
      <c r="B364" s="4"/>
      <c r="P364" s="35"/>
    </row>
    <row r="365" spans="2:16">
      <c r="B365" s="4"/>
    </row>
    <row r="366" spans="2:16">
      <c r="B366" s="4"/>
    </row>
    <row r="367" spans="2:16">
      <c r="B367" s="4"/>
    </row>
    <row r="368" spans="2:16">
      <c r="B368" s="4"/>
    </row>
    <row r="369" spans="2:2">
      <c r="B369" s="4"/>
    </row>
    <row r="370" spans="2:2">
      <c r="B370" s="4"/>
    </row>
    <row r="371" spans="2:2">
      <c r="B371" s="4"/>
    </row>
    <row r="372" spans="2:2">
      <c r="B372" s="4"/>
    </row>
    <row r="373" spans="2:2">
      <c r="B373" s="4"/>
    </row>
    <row r="374" spans="2:2">
      <c r="B374" s="4"/>
    </row>
    <row r="375" spans="2:2">
      <c r="B375" s="4"/>
    </row>
    <row r="376" spans="2:2">
      <c r="B376" s="4"/>
    </row>
    <row r="377" spans="2:2">
      <c r="B377" s="4"/>
    </row>
    <row r="378" spans="2:2">
      <c r="B378" s="4"/>
    </row>
    <row r="379" spans="2:2">
      <c r="B379" s="4"/>
    </row>
    <row r="380" spans="2:2">
      <c r="B380" s="4"/>
    </row>
    <row r="381" spans="2:2">
      <c r="B381" s="4"/>
    </row>
    <row r="382" spans="2:2">
      <c r="B382" s="4"/>
    </row>
    <row r="383" spans="2:2">
      <c r="B383" s="4"/>
    </row>
    <row r="384" spans="2:2">
      <c r="B384" s="4"/>
    </row>
    <row r="385" spans="2:2">
      <c r="B385" s="4"/>
    </row>
    <row r="386" spans="2:2">
      <c r="B386" s="4"/>
    </row>
    <row r="387" spans="2:2">
      <c r="B387" s="4"/>
    </row>
    <row r="388" spans="2:2">
      <c r="B388" s="4"/>
    </row>
    <row r="389" spans="2:2">
      <c r="B389" s="4"/>
    </row>
    <row r="390" spans="2:2">
      <c r="B390" s="4"/>
    </row>
    <row r="391" spans="2:2">
      <c r="B391" s="4"/>
    </row>
    <row r="392" spans="2:2">
      <c r="B392" s="4"/>
    </row>
    <row r="393" spans="2:2">
      <c r="B393" s="4"/>
    </row>
    <row r="394" spans="2:2">
      <c r="B394" s="4"/>
    </row>
    <row r="395" spans="2:2">
      <c r="B395" s="4"/>
    </row>
    <row r="396" spans="2:2">
      <c r="B396" s="4"/>
    </row>
    <row r="397" spans="2:2">
      <c r="B397" s="4"/>
    </row>
    <row r="398" spans="2:2">
      <c r="B398" s="4"/>
    </row>
    <row r="399" spans="2:2">
      <c r="B399" s="4"/>
    </row>
    <row r="400" spans="2:2">
      <c r="B400" s="4"/>
    </row>
    <row r="401" spans="2:2">
      <c r="B401" s="4"/>
    </row>
    <row r="402" spans="2:2">
      <c r="B402" s="4"/>
    </row>
    <row r="403" spans="2:2">
      <c r="B403" s="4"/>
    </row>
    <row r="404" spans="2:2">
      <c r="B404" s="4"/>
    </row>
    <row r="405" spans="2:2">
      <c r="B405" s="4"/>
    </row>
    <row r="406" spans="2:2">
      <c r="B406" s="4"/>
    </row>
    <row r="407" spans="2:2">
      <c r="B407" s="4"/>
    </row>
    <row r="408" spans="2:2">
      <c r="B408" s="4"/>
    </row>
    <row r="409" spans="2:2">
      <c r="B409" s="4"/>
    </row>
    <row r="410" spans="2:2">
      <c r="B410" s="4"/>
    </row>
    <row r="411" spans="2:2">
      <c r="B411" s="4"/>
    </row>
    <row r="412" spans="2:2">
      <c r="B412" s="4"/>
    </row>
    <row r="413" spans="2:2">
      <c r="B413" s="4"/>
    </row>
    <row r="414" spans="2:2">
      <c r="B414" s="4"/>
    </row>
    <row r="415" spans="2:2">
      <c r="B415" s="4"/>
    </row>
    <row r="416" spans="2:2">
      <c r="B416" s="4"/>
    </row>
    <row r="417" spans="2:2">
      <c r="B417" s="4"/>
    </row>
    <row r="418" spans="2:2">
      <c r="B418" s="4"/>
    </row>
    <row r="419" spans="2:2">
      <c r="B419" s="4"/>
    </row>
    <row r="420" spans="2:2">
      <c r="B420" s="4"/>
    </row>
    <row r="421" spans="2:2">
      <c r="B421" s="4"/>
    </row>
    <row r="422" spans="2:2">
      <c r="B422" s="4"/>
    </row>
    <row r="423" spans="2:2">
      <c r="B423" s="4"/>
    </row>
    <row r="424" spans="2:2">
      <c r="B424" s="4"/>
    </row>
    <row r="425" spans="2:2">
      <c r="B425" s="4"/>
    </row>
    <row r="426" spans="2:2">
      <c r="B426" s="4"/>
    </row>
    <row r="427" spans="2:2">
      <c r="B427" s="4"/>
    </row>
    <row r="428" spans="2:2">
      <c r="B428" s="4"/>
    </row>
    <row r="429" spans="2:2">
      <c r="B429" s="4"/>
    </row>
    <row r="430" spans="2:2">
      <c r="B430" s="4"/>
    </row>
    <row r="431" spans="2:2">
      <c r="B431" s="4"/>
    </row>
    <row r="432" spans="2:2">
      <c r="B432" s="4"/>
    </row>
    <row r="433" spans="2:2">
      <c r="B433" s="4"/>
    </row>
    <row r="434" spans="2:2">
      <c r="B434" s="4"/>
    </row>
    <row r="435" spans="2:2">
      <c r="B435" s="4"/>
    </row>
    <row r="436" spans="2:2">
      <c r="B436" s="4"/>
    </row>
    <row r="437" spans="2:2">
      <c r="B437" s="4"/>
    </row>
    <row r="438" spans="2:2">
      <c r="B438" s="4"/>
    </row>
    <row r="439" spans="2:2">
      <c r="B439" s="4"/>
    </row>
    <row r="440" spans="2:2">
      <c r="B440" s="4"/>
    </row>
    <row r="441" spans="2:2">
      <c r="B441" s="4"/>
    </row>
    <row r="442" spans="2:2">
      <c r="B442" s="4"/>
    </row>
    <row r="443" spans="2:2">
      <c r="B443" s="4"/>
    </row>
    <row r="444" spans="2:2">
      <c r="B444" s="4"/>
    </row>
    <row r="445" spans="2:2">
      <c r="B445" s="4"/>
    </row>
    <row r="446" spans="2:2">
      <c r="B446" s="4"/>
    </row>
    <row r="447" spans="2:2">
      <c r="B447" s="4"/>
    </row>
    <row r="448" spans="2:2">
      <c r="B448" s="4"/>
    </row>
    <row r="449" spans="2:2">
      <c r="B449" s="4"/>
    </row>
    <row r="450" spans="2:2">
      <c r="B450" s="4"/>
    </row>
    <row r="451" spans="2:2">
      <c r="B451" s="4"/>
    </row>
    <row r="452" spans="2:2">
      <c r="B452" s="4"/>
    </row>
    <row r="453" spans="2:2">
      <c r="B453" s="4"/>
    </row>
    <row r="454" spans="2:2">
      <c r="B454" s="4"/>
    </row>
    <row r="455" spans="2:2">
      <c r="B455" s="4"/>
    </row>
    <row r="456" spans="2:2">
      <c r="B456" s="4"/>
    </row>
    <row r="457" spans="2:2">
      <c r="B457" s="4"/>
    </row>
    <row r="458" spans="2:2">
      <c r="B458" s="4"/>
    </row>
    <row r="459" spans="2:2">
      <c r="B459" s="4"/>
    </row>
    <row r="460" spans="2:2">
      <c r="B460" s="4"/>
    </row>
    <row r="461" spans="2:2">
      <c r="B461" s="4"/>
    </row>
    <row r="462" spans="2:2">
      <c r="B462" s="4"/>
    </row>
    <row r="463" spans="2:2">
      <c r="B463" s="4"/>
    </row>
    <row r="464" spans="2:2">
      <c r="B464" s="4"/>
    </row>
    <row r="465" spans="2:2">
      <c r="B465" s="4"/>
    </row>
    <row r="466" spans="2:2">
      <c r="B466" s="4"/>
    </row>
    <row r="467" spans="2:2">
      <c r="B467" s="4"/>
    </row>
    <row r="468" spans="2:2">
      <c r="B468" s="4"/>
    </row>
    <row r="469" spans="2:2">
      <c r="B469" s="4"/>
    </row>
    <row r="470" spans="2:2">
      <c r="B470" s="4"/>
    </row>
    <row r="471" spans="2:2">
      <c r="B471" s="4"/>
    </row>
    <row r="472" spans="2:2">
      <c r="B472" s="4"/>
    </row>
    <row r="473" spans="2:2">
      <c r="B473" s="4"/>
    </row>
    <row r="474" spans="2:2">
      <c r="B474" s="4"/>
    </row>
    <row r="475" spans="2:2">
      <c r="B475" s="4"/>
    </row>
    <row r="476" spans="2:2">
      <c r="B476" s="4"/>
    </row>
    <row r="477" spans="2:2">
      <c r="B477" s="4"/>
    </row>
    <row r="478" spans="2:2">
      <c r="B478" s="4"/>
    </row>
    <row r="479" spans="2:2">
      <c r="B479" s="4"/>
    </row>
    <row r="480" spans="2:2">
      <c r="B480" s="4"/>
    </row>
    <row r="481" spans="2:2">
      <c r="B481" s="4"/>
    </row>
    <row r="482" spans="2:2">
      <c r="B482" s="4"/>
    </row>
    <row r="483" spans="2:2">
      <c r="B483" s="4"/>
    </row>
    <row r="484" spans="2:2">
      <c r="B484" s="4"/>
    </row>
    <row r="485" spans="2:2">
      <c r="B485" s="4"/>
    </row>
    <row r="486" spans="2:2">
      <c r="B486" s="4"/>
    </row>
    <row r="487" spans="2:2">
      <c r="B487" s="4"/>
    </row>
    <row r="488" spans="2:2">
      <c r="B488" s="4"/>
    </row>
    <row r="489" spans="2:2">
      <c r="B489" s="4"/>
    </row>
    <row r="490" spans="2:2">
      <c r="B490" s="4"/>
    </row>
    <row r="491" spans="2:2">
      <c r="B491" s="4"/>
    </row>
    <row r="492" spans="2:2">
      <c r="B492" s="4"/>
    </row>
    <row r="493" spans="2:2">
      <c r="B493" s="4"/>
    </row>
    <row r="494" spans="2:2">
      <c r="B494" s="4"/>
    </row>
    <row r="495" spans="2:2">
      <c r="B495" s="4"/>
    </row>
    <row r="496" spans="2:2">
      <c r="B496" s="4"/>
    </row>
    <row r="497" spans="2:2">
      <c r="B497" s="4"/>
    </row>
    <row r="498" spans="2:2">
      <c r="B498" s="4"/>
    </row>
    <row r="499" spans="2:2">
      <c r="B499" s="4"/>
    </row>
    <row r="500" spans="2:2">
      <c r="B500" s="4"/>
    </row>
    <row r="501" spans="2:2">
      <c r="B501" s="4"/>
    </row>
    <row r="502" spans="2:2">
      <c r="B502" s="4"/>
    </row>
    <row r="503" spans="2:2">
      <c r="B503" s="4"/>
    </row>
    <row r="504" spans="2:2">
      <c r="B504" s="4"/>
    </row>
    <row r="505" spans="2:2">
      <c r="B505" s="4"/>
    </row>
    <row r="506" spans="2:2">
      <c r="B506" s="4"/>
    </row>
    <row r="507" spans="2:2">
      <c r="B507" s="4"/>
    </row>
    <row r="508" spans="2:2">
      <c r="B508" s="4"/>
    </row>
    <row r="509" spans="2:2">
      <c r="B509" s="4"/>
    </row>
    <row r="510" spans="2:2">
      <c r="B510" s="4"/>
    </row>
    <row r="511" spans="2:2">
      <c r="B511" s="4"/>
    </row>
    <row r="512" spans="2:2">
      <c r="B512" s="4"/>
    </row>
    <row r="513" spans="2:2">
      <c r="B513" s="4"/>
    </row>
    <row r="514" spans="2:2">
      <c r="B514" s="4"/>
    </row>
    <row r="515" spans="2:2">
      <c r="B515" s="4"/>
    </row>
    <row r="516" spans="2:2">
      <c r="B516" s="4"/>
    </row>
    <row r="517" spans="2:2">
      <c r="B517" s="4"/>
    </row>
    <row r="518" spans="2:2">
      <c r="B518" s="4"/>
    </row>
    <row r="519" spans="2:2">
      <c r="B519" s="4"/>
    </row>
    <row r="520" spans="2:2">
      <c r="B520" s="4"/>
    </row>
    <row r="521" spans="2:2">
      <c r="B521" s="4"/>
    </row>
    <row r="522" spans="2:2">
      <c r="B522" s="4"/>
    </row>
    <row r="523" spans="2:2">
      <c r="B523" s="4"/>
    </row>
    <row r="524" spans="2:2">
      <c r="B524" s="4"/>
    </row>
    <row r="525" spans="2:2">
      <c r="B525" s="4"/>
    </row>
    <row r="526" spans="2:2">
      <c r="B526" s="4"/>
    </row>
    <row r="527" spans="2:2">
      <c r="B527" s="4"/>
    </row>
    <row r="528" spans="2:2">
      <c r="B528" s="4"/>
    </row>
    <row r="529" spans="2:2">
      <c r="B529" s="4"/>
    </row>
    <row r="530" spans="2:2">
      <c r="B530" s="4"/>
    </row>
    <row r="531" spans="2:2">
      <c r="B531" s="4"/>
    </row>
    <row r="532" spans="2:2">
      <c r="B532" s="4"/>
    </row>
    <row r="533" spans="2:2">
      <c r="B533" s="4"/>
    </row>
    <row r="534" spans="2:2">
      <c r="B534" s="4"/>
    </row>
    <row r="535" spans="2:2">
      <c r="B535" s="4"/>
    </row>
    <row r="536" spans="2:2">
      <c r="B536" s="4"/>
    </row>
    <row r="537" spans="2:2">
      <c r="B537" s="4"/>
    </row>
    <row r="538" spans="2:2">
      <c r="B538" s="4"/>
    </row>
    <row r="539" spans="2:2">
      <c r="B539" s="4"/>
    </row>
    <row r="540" spans="2:2">
      <c r="B540" s="4"/>
    </row>
    <row r="541" spans="2:2">
      <c r="B541" s="4"/>
    </row>
    <row r="542" spans="2:2">
      <c r="B542" s="4"/>
    </row>
    <row r="543" spans="2:2">
      <c r="B543" s="4"/>
    </row>
    <row r="544" spans="2:2">
      <c r="B544" s="4"/>
    </row>
    <row r="545" spans="2:2">
      <c r="B545" s="4"/>
    </row>
    <row r="546" spans="2:2">
      <c r="B546" s="4"/>
    </row>
    <row r="547" spans="2:2">
      <c r="B547" s="4"/>
    </row>
    <row r="548" spans="2:2">
      <c r="B548" s="4"/>
    </row>
    <row r="549" spans="2:2">
      <c r="B549" s="4"/>
    </row>
    <row r="550" spans="2:2">
      <c r="B550" s="4"/>
    </row>
    <row r="551" spans="2:2">
      <c r="B551" s="4"/>
    </row>
    <row r="552" spans="2:2">
      <c r="B552" s="4"/>
    </row>
    <row r="553" spans="2:2">
      <c r="B553" s="4"/>
    </row>
    <row r="554" spans="2:2">
      <c r="B554" s="4"/>
    </row>
    <row r="555" spans="2:2">
      <c r="B555" s="4"/>
    </row>
    <row r="556" spans="2:2">
      <c r="B556" s="4"/>
    </row>
    <row r="557" spans="2:2">
      <c r="B557" s="4"/>
    </row>
    <row r="558" spans="2:2">
      <c r="B558" s="4"/>
    </row>
    <row r="559" spans="2:2">
      <c r="B559" s="4"/>
    </row>
    <row r="560" spans="2:2">
      <c r="B560" s="4"/>
    </row>
    <row r="561" spans="2:2">
      <c r="B561" s="4"/>
    </row>
    <row r="562" spans="2:2">
      <c r="B562" s="4"/>
    </row>
    <row r="563" spans="2:2">
      <c r="B563" s="4"/>
    </row>
    <row r="564" spans="2:2">
      <c r="B564" s="4"/>
    </row>
    <row r="565" spans="2:2">
      <c r="B565" s="4"/>
    </row>
    <row r="566" spans="2:2">
      <c r="B566" s="4"/>
    </row>
    <row r="567" spans="2:2">
      <c r="B567" s="4"/>
    </row>
    <row r="568" spans="2:2">
      <c r="B568" s="4"/>
    </row>
    <row r="569" spans="2:2">
      <c r="B569" s="4"/>
    </row>
    <row r="570" spans="2:2">
      <c r="B570" s="4"/>
    </row>
    <row r="571" spans="2:2">
      <c r="B571" s="4"/>
    </row>
    <row r="572" spans="2:2">
      <c r="B572" s="4"/>
    </row>
    <row r="573" spans="2:2">
      <c r="B573" s="4"/>
    </row>
    <row r="574" spans="2:2">
      <c r="B574" s="4"/>
    </row>
    <row r="575" spans="2:2">
      <c r="B575" s="4"/>
    </row>
    <row r="576" spans="2:2">
      <c r="B576" s="4"/>
    </row>
    <row r="577" spans="2:2">
      <c r="B577" s="4"/>
    </row>
    <row r="578" spans="2:2">
      <c r="B578" s="4"/>
    </row>
    <row r="579" spans="2:2">
      <c r="B579" s="4"/>
    </row>
    <row r="580" spans="2:2">
      <c r="B580" s="4"/>
    </row>
    <row r="581" spans="2:2">
      <c r="B581" s="4"/>
    </row>
    <row r="582" spans="2:2">
      <c r="B582" s="4"/>
    </row>
    <row r="583" spans="2:2">
      <c r="B583" s="4"/>
    </row>
    <row r="584" spans="2:2">
      <c r="B584" s="4"/>
    </row>
    <row r="585" spans="2:2">
      <c r="B585" s="4"/>
    </row>
    <row r="586" spans="2:2">
      <c r="B586" s="4"/>
    </row>
    <row r="587" spans="2:2">
      <c r="B587" s="4"/>
    </row>
    <row r="588" spans="2:2">
      <c r="B588" s="4"/>
    </row>
    <row r="589" spans="2:2">
      <c r="B589" s="4"/>
    </row>
    <row r="590" spans="2:2">
      <c r="B590" s="4"/>
    </row>
    <row r="591" spans="2:2">
      <c r="B591" s="4"/>
    </row>
    <row r="592" spans="2:2">
      <c r="B592" s="4"/>
    </row>
    <row r="593" spans="2:2">
      <c r="B593" s="4"/>
    </row>
    <row r="594" spans="2:2">
      <c r="B594" s="4"/>
    </row>
    <row r="595" spans="2:2">
      <c r="B595" s="4"/>
    </row>
    <row r="596" spans="2:2">
      <c r="B596" s="4"/>
    </row>
    <row r="597" spans="2:2">
      <c r="B597" s="4"/>
    </row>
    <row r="598" spans="2:2">
      <c r="B598" s="4"/>
    </row>
    <row r="599" spans="2:2">
      <c r="B599" s="4"/>
    </row>
    <row r="600" spans="2:2">
      <c r="B600" s="4"/>
    </row>
    <row r="601" spans="2:2">
      <c r="B601" s="4"/>
    </row>
    <row r="602" spans="2:2">
      <c r="B602" s="4"/>
    </row>
    <row r="603" spans="2:2">
      <c r="B603" s="4"/>
    </row>
    <row r="604" spans="2:2">
      <c r="B604" s="4"/>
    </row>
    <row r="605" spans="2:2">
      <c r="B605" s="4"/>
    </row>
  </sheetData>
  <mergeCells count="37">
    <mergeCell ref="B126:O126"/>
    <mergeCell ref="B133:O133"/>
    <mergeCell ref="B155:O155"/>
    <mergeCell ref="B49:O49"/>
    <mergeCell ref="B61:O61"/>
    <mergeCell ref="B74:O74"/>
    <mergeCell ref="B87:O87"/>
    <mergeCell ref="B100:O100"/>
    <mergeCell ref="B114:O114"/>
    <mergeCell ref="D2:D3"/>
    <mergeCell ref="L2:L3"/>
    <mergeCell ref="M2:M3"/>
    <mergeCell ref="N2:N3"/>
    <mergeCell ref="E2:E3"/>
    <mergeCell ref="F2:F3"/>
    <mergeCell ref="G2:G3"/>
    <mergeCell ref="H2:H3"/>
    <mergeCell ref="B187:D187"/>
    <mergeCell ref="B188:D188"/>
    <mergeCell ref="B1:O1"/>
    <mergeCell ref="A1:A3"/>
    <mergeCell ref="I2:I3"/>
    <mergeCell ref="J2:J3"/>
    <mergeCell ref="O2:O3"/>
    <mergeCell ref="K2:K3"/>
    <mergeCell ref="B2:B3"/>
    <mergeCell ref="C2:C3"/>
    <mergeCell ref="B4:N4"/>
    <mergeCell ref="B60:N60"/>
    <mergeCell ref="B124:N124"/>
    <mergeCell ref="B164:O164"/>
    <mergeCell ref="B185:D185"/>
    <mergeCell ref="B186:D186"/>
    <mergeCell ref="B5:O5"/>
    <mergeCell ref="B16:O16"/>
    <mergeCell ref="B27:O27"/>
    <mergeCell ref="B41:O41"/>
  </mergeCells>
  <phoneticPr fontId="10" type="noConversion"/>
  <pageMargins left="0.6692913385826772" right="0.6692913385826772" top="0.6692913385826772" bottom="0.6692913385826772" header="0.51181102362204722" footer="0.51181102362204722"/>
  <pageSetup paperSize="9" scale="65" fitToHeight="0" orientation="landscape"/>
  <headerFooter alignWithMargins="0">
    <oddFooter>&amp;L&amp;F&amp;C&amp;A&amp;R&amp;D</oddFooter>
  </headerFooter>
  <rowBreaks count="3" manualBreakCount="3">
    <brk id="59" max="22" man="1"/>
    <brk id="73" max="22" man="1"/>
    <brk id="123"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5"/>
  <sheetViews>
    <sheetView topLeftCell="A43" zoomScale="150" zoomScaleNormal="150" workbookViewId="0">
      <selection activeCell="B44" sqref="B44"/>
    </sheetView>
  </sheetViews>
  <sheetFormatPr defaultColWidth="11.42578125" defaultRowHeight="12.75"/>
  <cols>
    <col min="1" max="1" width="47.42578125" style="1" customWidth="1"/>
    <col min="2" max="2" width="18.7109375" style="1" customWidth="1"/>
    <col min="3" max="3" width="15.7109375" style="1" customWidth="1"/>
    <col min="4" max="16384" width="11.42578125" style="1"/>
  </cols>
  <sheetData>
    <row r="1" spans="1:3" ht="20.25">
      <c r="A1" s="13" t="s">
        <v>104</v>
      </c>
    </row>
    <row r="3" spans="1:3" ht="13.5" thickBot="1"/>
    <row r="4" spans="1:3" ht="38.25">
      <c r="A4" s="260"/>
      <c r="B4" s="261" t="s">
        <v>150</v>
      </c>
      <c r="C4" s="262" t="s">
        <v>54</v>
      </c>
    </row>
    <row r="5" spans="1:3" ht="25.5">
      <c r="A5" s="263" t="str">
        <f>'NPOs Cost Breakdown WORKSHEET 3'!A4</f>
        <v>1. NON-PRODUCT OUTPUTS (NPO) Costs of Material and Energy Inputs</v>
      </c>
      <c r="B5" s="15">
        <f>SUM(B6:B10)</f>
        <v>0</v>
      </c>
      <c r="C5" s="264">
        <f>C6+C7+C8+C9+C10</f>
        <v>0</v>
      </c>
    </row>
    <row r="6" spans="1:3">
      <c r="A6" s="265" t="str">
        <f>'NPOs Cost Breakdown WORKSHEET 3'!A5</f>
        <v>1.1. Raw and Auxiliary Materials</v>
      </c>
      <c r="B6" s="7">
        <f>'NPOs Cost Breakdown WORKSHEET 3'!B14</f>
        <v>0</v>
      </c>
      <c r="C6" s="266">
        <f>IF('NPOs Cost Summary  WORKSHEET 4'!B27=0,,'NPOs Cost Summary  WORKSHEET 4'!B6/'NPOs Cost Summary  WORKSHEET 4'!B27)</f>
        <v>0</v>
      </c>
    </row>
    <row r="7" spans="1:3">
      <c r="A7" s="265" t="str">
        <f>'NPOs Cost Breakdown WORKSHEET 3'!A16</f>
        <v xml:space="preserve">1.2. Packaging Materials </v>
      </c>
      <c r="B7" s="7">
        <f>'NPOs Cost Breakdown WORKSHEET 3'!B25</f>
        <v>0</v>
      </c>
      <c r="C7" s="266">
        <f>IF('NPOs Cost Summary  WORKSHEET 4'!B27=0,,'NPOs Cost Summary  WORKSHEET 4'!B7/'NPOs Cost Summary  WORKSHEET 4'!B27)</f>
        <v>0</v>
      </c>
    </row>
    <row r="8" spans="1:3">
      <c r="A8" s="265" t="str">
        <f>'NPOs Cost Breakdown WORKSHEET 3'!A27</f>
        <v>1.3. Operating Materials</v>
      </c>
      <c r="B8" s="7">
        <f>'NPOs Cost Breakdown WORKSHEET 3'!B39</f>
        <v>0</v>
      </c>
      <c r="C8" s="266">
        <f>IF('NPOs Cost Summary  WORKSHEET 4'!B27=0,,'NPOs Cost Summary  WORKSHEET 4'!B8/'NPOs Cost Summary  WORKSHEET 4'!B27)</f>
        <v>0</v>
      </c>
    </row>
    <row r="9" spans="1:3">
      <c r="A9" s="265" t="str">
        <f>'NPOs Cost Breakdown WORKSHEET 3'!A41</f>
        <v>1.4. Water</v>
      </c>
      <c r="B9" s="7">
        <f>'NPOs Cost Breakdown WORKSHEET 3'!B47</f>
        <v>0</v>
      </c>
      <c r="C9" s="266">
        <f>IF('NPOs Cost Summary  WORKSHEET 4'!B27=0,,'NPOs Cost Summary  WORKSHEET 4'!B9/'NPOs Cost Summary  WORKSHEET 4'!B27)</f>
        <v>0</v>
      </c>
    </row>
    <row r="10" spans="1:3">
      <c r="A10" s="265" t="str">
        <f>'NPOs Cost Breakdown WORKSHEET 3'!A49</f>
        <v>1.5. Energy</v>
      </c>
      <c r="B10" s="7">
        <f>'NPOs Cost Breakdown WORKSHEET 3'!B57</f>
        <v>0</v>
      </c>
      <c r="C10" s="266">
        <f>IF('NPOs Cost Summary  WORKSHEET 4'!B27=0,,'NPOs Cost Summary  WORKSHEET 4'!B10/'NPOs Cost Summary  WORKSHEET 4'!B27)</f>
        <v>0</v>
      </c>
    </row>
    <row r="11" spans="1:3">
      <c r="A11" s="263" t="str">
        <f>'NPOs Cost Breakdown WORKSHEET 3'!A60</f>
        <v>2. WASTE MANAGEMENT/END-OF-PIPE COSTS</v>
      </c>
      <c r="B11" s="15">
        <f>SUM(B12:B16)</f>
        <v>0</v>
      </c>
      <c r="C11" s="264">
        <f>C12+C13+C14+C15+C16</f>
        <v>0</v>
      </c>
    </row>
    <row r="12" spans="1:3">
      <c r="A12" s="265" t="str">
        <f>'NPOs Cost Breakdown WORKSHEET 3'!A61</f>
        <v>2.1. Equipment Depreciation of End of Pipe Equipment</v>
      </c>
      <c r="B12" s="7">
        <f>'NPOs Cost Breakdown WORKSHEET 3'!B73</f>
        <v>0</v>
      </c>
      <c r="C12" s="266">
        <f>IF('NPOs Cost Summary  WORKSHEET 4'!B27=0,,'NPOs Cost Summary  WORKSHEET 4'!B12/'NPOs Cost Summary  WORKSHEET 4'!B27)</f>
        <v>0</v>
      </c>
    </row>
    <row r="13" spans="1:3">
      <c r="A13" s="265" t="str">
        <f>'NPOs Cost Breakdown WORKSHEET 3'!A74</f>
        <v>2.2. Internal Personnel</v>
      </c>
      <c r="B13" s="7">
        <f>'NPOs Cost Breakdown WORKSHEET 3'!B86</f>
        <v>0</v>
      </c>
      <c r="C13" s="266">
        <f>IF('NPOs Cost Summary  WORKSHEET 4'!B27=0,,'NPOs Cost Summary  WORKSHEET 4'!B13/'NPOs Cost Summary  WORKSHEET 4'!B27)</f>
        <v>0</v>
      </c>
    </row>
    <row r="14" spans="1:3">
      <c r="A14" s="265" t="str">
        <f>'NPOs Cost Breakdown WORKSHEET 3'!A87</f>
        <v>2.3. External Services</v>
      </c>
      <c r="B14" s="7">
        <f>'NPOs Cost Breakdown WORKSHEET 3'!B99</f>
        <v>0</v>
      </c>
      <c r="C14" s="266">
        <f>IF('NPOs Cost Summary  WORKSHEET 4'!B27=0,,'NPOs Cost Summary  WORKSHEET 4'!B14/'NPOs Cost Summary  WORKSHEET 4'!B27)</f>
        <v>0</v>
      </c>
    </row>
    <row r="15" spans="1:3">
      <c r="A15" s="265" t="str">
        <f>'NPOs Cost Breakdown WORKSHEET 3'!A100</f>
        <v>2.4. Fees, Taxes and Permits</v>
      </c>
      <c r="B15" s="7">
        <f>'NPOs Cost Breakdown WORKSHEET 3'!B113</f>
        <v>0</v>
      </c>
      <c r="C15" s="266">
        <f>IF('NPOs Cost Summary  WORKSHEET 4'!B27=0,,'NPOs Cost Summary  WORKSHEET 4'!B15/'NPOs Cost Summary  WORKSHEET 4'!B27)</f>
        <v>0</v>
      </c>
    </row>
    <row r="16" spans="1:3">
      <c r="A16" s="265" t="str">
        <f>'NPOs Cost Breakdown WORKSHEET 3'!A114</f>
        <v>2.5. Fines, Remediation and Compensation</v>
      </c>
      <c r="B16" s="7">
        <f>'NPOs Cost Breakdown WORKSHEET 3'!B122</f>
        <v>0</v>
      </c>
      <c r="C16" s="266">
        <f>IF('NPOs Cost Summary  WORKSHEET 4'!B27=0,,'NPOs Cost Summary  WORKSHEET 4'!B16/'NPOs Cost Summary  WORKSHEET 4'!B27)</f>
        <v>0</v>
      </c>
    </row>
    <row r="17" spans="1:3">
      <c r="A17" s="263" t="str">
        <f>'NPOs Cost Breakdown WORKSHEET 3'!A124</f>
        <v>3. MFCA SYSTEM COSTS</v>
      </c>
      <c r="B17" s="15">
        <f>SUM(B18:B21)</f>
        <v>0</v>
      </c>
      <c r="C17" s="264">
        <f>C18+C19+C20+C21</f>
        <v>0</v>
      </c>
    </row>
    <row r="18" spans="1:3">
      <c r="A18" s="265" t="str">
        <f>'NPOs Cost Breakdown WORKSHEET 3'!A126</f>
        <v>3.1. Equipment Depreciation</v>
      </c>
      <c r="B18" s="7">
        <f>'NPOs Cost Breakdown WORKSHEET 3'!B132</f>
        <v>0</v>
      </c>
      <c r="C18" s="266">
        <f>IF('NPOs Cost Summary  WORKSHEET 4'!B27=0,,'NPOs Cost Summary  WORKSHEET 4'!B18/'NPOs Cost Summary  WORKSHEET 4'!B27)</f>
        <v>0</v>
      </c>
    </row>
    <row r="19" spans="1:3">
      <c r="A19" s="265" t="str">
        <f>'NPOs Cost Breakdown WORKSHEET 3'!A133</f>
        <v>3.2. Internal Personnel</v>
      </c>
      <c r="B19" s="7">
        <f>'NPOs Cost Breakdown WORKSHEET 3'!B144</f>
        <v>0</v>
      </c>
      <c r="C19" s="266">
        <f>IF('NPOs Cost Summary  WORKSHEET 4'!B27=0,,'NPOs Cost Summary  WORKSHEET 4'!B19/'NPOs Cost Summary  WORKSHEET 4'!B27)</f>
        <v>0</v>
      </c>
    </row>
    <row r="20" spans="1:3">
      <c r="A20" s="265" t="str">
        <f>'NPOs Cost Breakdown WORKSHEET 3'!A145</f>
        <v>3.3. External Services</v>
      </c>
      <c r="B20" s="7">
        <f>'NPOs Cost Breakdown WORKSHEET 3'!B154</f>
        <v>0</v>
      </c>
      <c r="C20" s="266">
        <f>IF('NPOs Cost Summary  WORKSHEET 4'!B27=0,,'NPOs Cost Summary  WORKSHEET 4'!B20/'NPOs Cost Summary  WORKSHEET 4'!B27)</f>
        <v>0</v>
      </c>
    </row>
    <row r="21" spans="1:3">
      <c r="A21" s="265" t="str">
        <f>'NPOs Cost Breakdown WORKSHEET 3'!A155</f>
        <v>3.4. Other costs</v>
      </c>
      <c r="B21" s="7">
        <f>'NPOs Cost Breakdown WORKSHEET 3'!B161</f>
        <v>0</v>
      </c>
      <c r="C21" s="266">
        <f>IF('NPOs Cost Summary  WORKSHEET 4'!B27=0,,'NPOs Cost Summary  WORKSHEET 4'!B21/'NPOs Cost Summary  WORKSHEET 4'!B27)</f>
        <v>0</v>
      </c>
    </row>
    <row r="22" spans="1:3">
      <c r="A22" s="267" t="str">
        <f>'NPOs Cost Breakdown WORKSHEET 3'!A163</f>
        <v>TOTAL COSTS (1. + 2. + 3.)</v>
      </c>
      <c r="B22" s="16">
        <f>B5+B11+B17</f>
        <v>0</v>
      </c>
      <c r="C22" s="268">
        <f>C17+C5+C11</f>
        <v>0</v>
      </c>
    </row>
    <row r="23" spans="1:3">
      <c r="A23" s="269" t="str">
        <f>'NPOs Cost Breakdown WORKSHEET 3'!A164</f>
        <v>4. ENVIRONMENT-RELATED EARNINGS</v>
      </c>
      <c r="B23" s="17"/>
      <c r="C23" s="270"/>
    </row>
    <row r="24" spans="1:3">
      <c r="A24" s="271" t="str">
        <f>'NPOs Cost Breakdown WORKSHEET 3'!A165</f>
        <v>4.1. Other Earnings</v>
      </c>
      <c r="B24" s="7">
        <f>-'NPOs Cost Breakdown WORKSHEET 3'!B171</f>
        <v>0</v>
      </c>
      <c r="C24" s="266">
        <f>IF('NPOs Cost Summary  WORKSHEET 4'!B27=0,,'NPOs Cost Summary  WORKSHEET 4'!B24/'NPOs Cost Summary  WORKSHEET 4'!B27)</f>
        <v>0</v>
      </c>
    </row>
    <row r="25" spans="1:3">
      <c r="A25" s="271" t="str">
        <f>'NPOs Cost Breakdown WORKSHEET 3'!A172</f>
        <v>4.2. Subsidies</v>
      </c>
      <c r="B25" s="7">
        <f>-'NPOs Cost Breakdown WORKSHEET 3'!B178</f>
        <v>0</v>
      </c>
      <c r="C25" s="266">
        <f>IF('NPOs Cost Summary  WORKSHEET 4'!B27=0,,'NPOs Cost Summary  WORKSHEET 4'!B25/'NPOs Cost Summary  WORKSHEET 4'!B27)</f>
        <v>0</v>
      </c>
    </row>
    <row r="26" spans="1:3" ht="13.5" thickBot="1">
      <c r="A26" s="272" t="str">
        <f>'NPOs Cost Breakdown WORKSHEET 3'!A179</f>
        <v>TOTAL ENVIRONMENT-RELATED EARNINGS</v>
      </c>
      <c r="B26" s="273">
        <f>B25+B24</f>
        <v>0</v>
      </c>
      <c r="C26" s="274">
        <f>C25+C24</f>
        <v>0</v>
      </c>
    </row>
    <row r="27" spans="1:3">
      <c r="A27" s="257" t="str">
        <f>'NPOs Cost Breakdown WORKSHEET 3'!A180</f>
        <v>TOTAL NPO costs</v>
      </c>
      <c r="B27" s="258">
        <f>B22+B26</f>
        <v>0</v>
      </c>
      <c r="C27" s="259">
        <f>C22+C26</f>
        <v>0</v>
      </c>
    </row>
    <row r="28" spans="1:3" ht="13.5" customHeight="1">
      <c r="B28" s="5"/>
    </row>
    <row r="29" spans="1:3">
      <c r="A29" s="92" t="s">
        <v>61</v>
      </c>
      <c r="B29" s="91">
        <f>'I-O Balance  WORKSHEET 1'!B100</f>
        <v>0</v>
      </c>
    </row>
    <row r="30" spans="1:3">
      <c r="A30" s="92" t="s">
        <v>76</v>
      </c>
      <c r="B30" s="91">
        <f>B27</f>
        <v>0</v>
      </c>
    </row>
    <row r="31" spans="1:3">
      <c r="A31" s="90" t="s">
        <v>77</v>
      </c>
      <c r="B31" s="93" t="e">
        <f>B30*100/B29</f>
        <v>#DIV/0!</v>
      </c>
    </row>
    <row r="32" spans="1:3">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sheetData>
  <sheetProtection selectLockedCells="1"/>
  <phoneticPr fontId="10" type="noConversion"/>
  <conditionalFormatting sqref="B24:C25 B28 B6:C10 C1:IV3 B4:C4 A32:XFD65533 C29:IV31 B12:C16 B18:C21 A1:A28 D4:IV28">
    <cfRule type="cellIs" dxfId="5" priority="2" stopIfTrue="1" operator="equal">
      <formula>0</formula>
    </cfRule>
  </conditionalFormatting>
  <conditionalFormatting sqref="B22:C23">
    <cfRule type="cellIs" dxfId="4" priority="3" stopIfTrue="1" operator="equal">
      <formula>0</formula>
    </cfRule>
  </conditionalFormatting>
  <conditionalFormatting sqref="B26:C26">
    <cfRule type="cellIs" dxfId="3" priority="4" stopIfTrue="1" operator="equal">
      <formula>0</formula>
    </cfRule>
  </conditionalFormatting>
  <conditionalFormatting sqref="B27:C27">
    <cfRule type="cellIs" dxfId="2" priority="5" stopIfTrue="1" operator="equal">
      <formula>0</formula>
    </cfRule>
  </conditionalFormatting>
  <conditionalFormatting sqref="B17:C17 B11:C11 B5:C5">
    <cfRule type="cellIs" dxfId="1" priority="6" stopIfTrue="1" operator="equal">
      <formula>0</formula>
    </cfRule>
  </conditionalFormatting>
  <conditionalFormatting sqref="A29:B31">
    <cfRule type="cellIs" dxfId="0" priority="1" stopIfTrue="1" operator="equal">
      <formula>0</formula>
    </cfRule>
  </conditionalFormatting>
  <printOptions horizontalCentered="1" verticalCentered="1"/>
  <pageMargins left="0.78740157480314965" right="0.78740157480314965" top="0.71" bottom="0.7" header="0.51181102362204722" footer="0.51181102362204722"/>
  <pageSetup paperSize="9" scale="68" orientation="landscape" verticalDpi="400"/>
  <headerFooter alignWithMargins="0">
    <oddFooter>&amp;L&amp;F, &amp;A&amp;R&amp;D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I-O Balance  WORKSHEET 1</vt:lpstr>
      <vt:lpstr>Process flow chart  WORKSHEET 2</vt:lpstr>
      <vt:lpstr>NPOs Cost Breakdown WORKSHEET 3</vt:lpstr>
      <vt:lpstr>NPOs Cost Summary  WORKSHEET 4</vt:lpstr>
      <vt:lpstr>'I-O Balance  WORKSHEET 1'!Print_Area</vt:lpstr>
      <vt:lpstr>'NPOs Cost Breakdown WORKSHEET 3'!Print_Area</vt:lpstr>
      <vt:lpstr>'NPOs Cost Breakdown WORKSHEET 3'!Print_Titles</vt:lpstr>
    </vt:vector>
  </TitlesOfParts>
  <Company>Studentenversion TU - Wien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BARLA, Michael</cp:lastModifiedBy>
  <cp:lastPrinted>2008-04-04T12:29:16Z</cp:lastPrinted>
  <dcterms:created xsi:type="dcterms:W3CDTF">2005-05-26T14:23:32Z</dcterms:created>
  <dcterms:modified xsi:type="dcterms:W3CDTF">2019-08-08T10:48:03Z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